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3065"/>
  </bookViews>
  <sheets>
    <sheet name="A3131. Expenditure Over Thresho" sheetId="1" r:id="rId1"/>
  </sheets>
  <externalReferences>
    <externalReference r:id="rId2"/>
  </externalReferences>
  <definedNames>
    <definedName name="_xlnm._FilterDatabase" localSheetId="0" hidden="1">'A3131. Expenditure Over Thresho'!$A$1:$N$64</definedName>
  </definedNames>
  <calcPr calcId="145621"/>
</workbook>
</file>

<file path=xl/calcChain.xml><?xml version="1.0" encoding="utf-8"?>
<calcChain xmlns="http://schemas.openxmlformats.org/spreadsheetml/2006/main">
  <c r="M6" i="1" l="1"/>
  <c r="M31" i="1"/>
  <c r="M12" i="1"/>
  <c r="M13" i="1"/>
  <c r="M32" i="1"/>
  <c r="M33" i="1"/>
  <c r="M34" i="1"/>
  <c r="M9" i="1"/>
  <c r="M28" i="1"/>
  <c r="M18" i="1"/>
  <c r="M19" i="1"/>
  <c r="M20" i="1"/>
  <c r="M21" i="1"/>
  <c r="M5" i="1"/>
  <c r="M38" i="1"/>
  <c r="M8" i="1"/>
  <c r="M14" i="1"/>
  <c r="M15" i="1"/>
  <c r="M16" i="1"/>
  <c r="M10" i="1"/>
  <c r="M11" i="1"/>
  <c r="M4" i="1"/>
  <c r="M39" i="1"/>
  <c r="M42" i="1"/>
  <c r="M2" i="1"/>
  <c r="M26" i="1"/>
  <c r="M40" i="1"/>
  <c r="M41" i="1"/>
  <c r="M43" i="1"/>
  <c r="M37" i="1"/>
  <c r="M22" i="1"/>
  <c r="M30" i="1"/>
  <c r="M17" i="1"/>
  <c r="M3" i="1"/>
  <c r="M44" i="1"/>
  <c r="M45" i="1"/>
  <c r="M46" i="1"/>
  <c r="M47" i="1"/>
  <c r="M48" i="1"/>
  <c r="M49" i="1"/>
  <c r="M50" i="1"/>
  <c r="M51" i="1"/>
  <c r="M52" i="1"/>
  <c r="M53" i="1"/>
  <c r="M55" i="1"/>
  <c r="M56" i="1"/>
  <c r="M57" i="1"/>
  <c r="M58" i="1"/>
  <c r="M59" i="1"/>
  <c r="M60" i="1"/>
  <c r="M61" i="1"/>
  <c r="M62" i="1"/>
  <c r="M63" i="1"/>
  <c r="M64" i="1"/>
  <c r="M27" i="1"/>
  <c r="M35" i="1"/>
  <c r="M54" i="1"/>
  <c r="M24" i="1"/>
  <c r="M7" i="1"/>
  <c r="M25" i="1"/>
  <c r="L6" i="1"/>
  <c r="L31" i="1"/>
  <c r="L12" i="1"/>
  <c r="L13" i="1"/>
  <c r="L32" i="1"/>
  <c r="L33" i="1"/>
  <c r="L34" i="1"/>
  <c r="L9" i="1"/>
  <c r="L28" i="1"/>
  <c r="L18" i="1"/>
  <c r="L19" i="1"/>
  <c r="L20" i="1"/>
  <c r="L21" i="1"/>
  <c r="L5" i="1"/>
  <c r="L38" i="1"/>
  <c r="L8" i="1"/>
  <c r="L14" i="1"/>
  <c r="L15" i="1"/>
  <c r="L16" i="1"/>
  <c r="L10" i="1"/>
  <c r="L11" i="1"/>
  <c r="L4" i="1"/>
  <c r="L39" i="1"/>
  <c r="L42" i="1"/>
  <c r="L2" i="1"/>
  <c r="L26" i="1"/>
  <c r="L40" i="1"/>
  <c r="L41" i="1"/>
  <c r="L43" i="1"/>
  <c r="L37" i="1"/>
  <c r="L22" i="1"/>
  <c r="L30" i="1"/>
  <c r="L17" i="1"/>
  <c r="L3" i="1"/>
  <c r="L44" i="1"/>
  <c r="L45" i="1"/>
  <c r="L46" i="1"/>
  <c r="L47" i="1"/>
  <c r="L48" i="1"/>
  <c r="L49" i="1"/>
  <c r="L50" i="1"/>
  <c r="L51" i="1"/>
  <c r="L52" i="1"/>
  <c r="L53" i="1"/>
  <c r="L55" i="1"/>
  <c r="L56" i="1"/>
  <c r="L57" i="1"/>
  <c r="L58" i="1"/>
  <c r="L59" i="1"/>
  <c r="L60" i="1"/>
  <c r="L61" i="1"/>
  <c r="L62" i="1"/>
  <c r="L63" i="1"/>
  <c r="L64" i="1"/>
  <c r="L27" i="1"/>
  <c r="L35" i="1"/>
  <c r="L54" i="1"/>
  <c r="L24" i="1"/>
  <c r="L7" i="1"/>
  <c r="L25" i="1"/>
</calcChain>
</file>

<file path=xl/sharedStrings.xml><?xml version="1.0" encoding="utf-8"?>
<sst xmlns="http://schemas.openxmlformats.org/spreadsheetml/2006/main" count="377" uniqueCount="151">
  <si>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</si>
  <si>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</si>
  <si>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</si>
  <si>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</si>
  <si>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</si>
  <si>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</si>
  <si>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</si>
  <si>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</si>
  <si>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</si>
  <si>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</si>
  <si>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</si>
  <si>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</si>
  <si>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Rent</t>
  </si>
  <si>
    <t>FINANCE</t>
  </si>
  <si>
    <t>CITY OF YORK COUNCIL</t>
  </si>
  <si>
    <t>Services From Local Authorities</t>
  </si>
  <si>
    <t>COMMUNITY SERVICES</t>
  </si>
  <si>
    <t>NORTH YORKSHIRE COUNTY COUNCIL</t>
  </si>
  <si>
    <t>Clinical&amp;Medical-Independent Sector</t>
  </si>
  <si>
    <t>OUT OF HOURS</t>
  </si>
  <si>
    <t>NORTHERN DOCTORS URGENT CARE</t>
  </si>
  <si>
    <t>GB124571918</t>
  </si>
  <si>
    <t>ARIN0100003210</t>
  </si>
  <si>
    <t>Hcare Srv Rec NHS Trust</t>
  </si>
  <si>
    <t>ACUTE COMMISSIONING</t>
  </si>
  <si>
    <t>LEEDS TEACHING HOSPITALS NHS TRUST</t>
  </si>
  <si>
    <t>Hlthcre-Foundation Trsts</t>
  </si>
  <si>
    <t>NORTHERN LINCOLNSHIRE AND GOOLE HOSPITALS NHS FOUNDATION TRUST</t>
  </si>
  <si>
    <t>ARIN0100003231</t>
  </si>
  <si>
    <t>SOUTH TEES HOSPITALS NHS FOUNDATION TRUST</t>
  </si>
  <si>
    <t>GB654931517</t>
  </si>
  <si>
    <t>D0016802</t>
  </si>
  <si>
    <t>HULL AND EAST YORKSHIRE HOSPITALS NHS TRUST</t>
  </si>
  <si>
    <t>H0010064</t>
  </si>
  <si>
    <t>Hcare Srv Rec Fdtn Trust-Contract Cost per Case</t>
  </si>
  <si>
    <t>CLINICAL ASSESSMENT AND TREATMENT CENTRES</t>
  </si>
  <si>
    <t>YORK TEACHING HOSPITAL NHS FOUNDATION TRUST</t>
  </si>
  <si>
    <t>NUFFIELD HEALTH</t>
  </si>
  <si>
    <t>092017VOYCCG</t>
  </si>
  <si>
    <t>CEO/ BOARD OFFICE</t>
  </si>
  <si>
    <t>NHS BASSETLAW CCG</t>
  </si>
  <si>
    <t>AMBULANCE SERVICES</t>
  </si>
  <si>
    <t>YORKSHIRE AMBULANCE SERVICE NHS TRUST</t>
  </si>
  <si>
    <t>NHS 111</t>
  </si>
  <si>
    <t>PATIENT TRANSPORT</t>
  </si>
  <si>
    <t>COMMISSIONING SCHEMES</t>
  </si>
  <si>
    <t>Chrgs from SLA</t>
  </si>
  <si>
    <t>KIER BUSINESS SERVICES LTD</t>
  </si>
  <si>
    <t>GB900540375</t>
  </si>
  <si>
    <t>Hcare Srv Rec Fdtn Trust-Non Contract</t>
  </si>
  <si>
    <t>NCAS/OATS</t>
  </si>
  <si>
    <t>UNIVERSITY COLLEGE LONDON HOSPITALS NHS FOUNDATION TRUST</t>
  </si>
  <si>
    <t>NCA3244</t>
  </si>
  <si>
    <t>VOYCCGMAR17REC</t>
  </si>
  <si>
    <t>HUMBER NHS FOUNDATION TRUST</t>
  </si>
  <si>
    <t>HARROGATE &amp; DISTRICT NHS FOUNDATION NHS TRUST</t>
  </si>
  <si>
    <t>MID YORKSHIRE HOSPITALS NHS TRUST</t>
  </si>
  <si>
    <t>PRC DELEGATED CO-COMMISSIONING</t>
  </si>
  <si>
    <t>POSTERNGATE SURGERY</t>
  </si>
  <si>
    <t>YN000023511</t>
  </si>
  <si>
    <t>PRIORY MEDICAL GROUP</t>
  </si>
  <si>
    <t>SCOTT ROAD MEDICAL CENTRE</t>
  </si>
  <si>
    <t>SHERBURN GROUP PRACTICE</t>
  </si>
  <si>
    <t>YN000023517</t>
  </si>
  <si>
    <t>TADCASTER MEDICAL CENTRE</t>
  </si>
  <si>
    <t>YORKSHIRE HEALTH SOLUTIONS LTD</t>
  </si>
  <si>
    <t>YN000023513</t>
  </si>
  <si>
    <t>YN000023515</t>
  </si>
  <si>
    <t>YN000023519</t>
  </si>
  <si>
    <t>CLIFTON PARK TREATMENT CENTRE</t>
  </si>
  <si>
    <t>SAC101320</t>
  </si>
  <si>
    <t>MENTAL HEALTH CONTRACTS</t>
  </si>
  <si>
    <t>TEES ESK &amp; WEAR VALLEYS NHS FOUNDATION TRUST</t>
  </si>
  <si>
    <t>BALANCE SHEET</t>
  </si>
  <si>
    <t>HMRC</t>
  </si>
  <si>
    <t>120PV005648301805</t>
  </si>
  <si>
    <t>BEECH TREE SURGERY</t>
  </si>
  <si>
    <t>YN000023664</t>
  </si>
  <si>
    <t>DALTON TERRACE SURGERY</t>
  </si>
  <si>
    <t>YN000023666</t>
  </si>
  <si>
    <t>DR E M BRADLEY</t>
  </si>
  <si>
    <t>YN000023670</t>
  </si>
  <si>
    <t>C&amp;M-GMS GP Statutory Levy</t>
  </si>
  <si>
    <t>DR R WESTERMAN &amp; PARTNERS</t>
  </si>
  <si>
    <t>YN000023674</t>
  </si>
  <si>
    <t>DRS POTRYKUS &amp; UTTING</t>
  </si>
  <si>
    <t>YN000023676</t>
  </si>
  <si>
    <t>DRS PR JONES &amp; B MCPHERSON</t>
  </si>
  <si>
    <t>YN000023678</t>
  </si>
  <si>
    <t>ELVINGTON MEDICAL PRACTICE</t>
  </si>
  <si>
    <t>YN000023680</t>
  </si>
  <si>
    <t>ESCRICK SURGERY</t>
  </si>
  <si>
    <t>YN000023682</t>
  </si>
  <si>
    <t>FRONT STREET SURGERY</t>
  </si>
  <si>
    <t>YN000023684</t>
  </si>
  <si>
    <t>HAXBY GROUP PRACTICE</t>
  </si>
  <si>
    <t>YN000023686</t>
  </si>
  <si>
    <t>KIRKBYMOORSIDE SURGERY</t>
  </si>
  <si>
    <t>YN000023690</t>
  </si>
  <si>
    <t>MY HEALTH</t>
  </si>
  <si>
    <t>YN000023692</t>
  </si>
  <si>
    <t>OLD SCHOOL MEDICAL PRACTICE</t>
  </si>
  <si>
    <t>YN000023694</t>
  </si>
  <si>
    <t>PICKERING MEDICAL PRACTICE</t>
  </si>
  <si>
    <t>YN000023696</t>
  </si>
  <si>
    <t>C&amp;M-PMS Cost of Drugs -Dispensing</t>
  </si>
  <si>
    <t>YN000023698</t>
  </si>
  <si>
    <t>SOUTH MILFORD SURGERY</t>
  </si>
  <si>
    <t>YN000023702</t>
  </si>
  <si>
    <t>YN000023704</t>
  </si>
  <si>
    <t>YN000023706</t>
  </si>
  <si>
    <t>UNITY HEALTH</t>
  </si>
  <si>
    <t>YN000023708</t>
  </si>
  <si>
    <t>YORK MEDICAL GROUP</t>
  </si>
  <si>
    <t>YN000023710</t>
  </si>
  <si>
    <t>SPIRE HEALTHCARE LTD</t>
  </si>
  <si>
    <t>03QNCA171805</t>
  </si>
  <si>
    <t>YOR LOCAL MEDICAL COMMITTEE LTD(STAT LEVY)</t>
  </si>
  <si>
    <t>104446-21-SEP-2017</t>
  </si>
  <si>
    <t>DR BROOKE J P &amp; PARTNERS</t>
  </si>
  <si>
    <t>KHU000026169</t>
  </si>
  <si>
    <t>JORVIK GILLYGATE PRACTICE</t>
  </si>
  <si>
    <t>YN000023688</t>
  </si>
  <si>
    <t>Basic Sal-Rechgs to-from Other NHS</t>
  </si>
  <si>
    <t>SAFEGUARDING</t>
  </si>
  <si>
    <t>NHS SCARBOROUGH AND RYEDALE CCG</t>
  </si>
  <si>
    <t>Supplier Post Code</t>
  </si>
  <si>
    <t>Supplier Type</t>
  </si>
  <si>
    <t>Expenditure Type</t>
  </si>
  <si>
    <t>Public Sector</t>
  </si>
  <si>
    <t>SME</t>
  </si>
  <si>
    <t>WF3 1WE</t>
  </si>
  <si>
    <t>NW1 2BU</t>
  </si>
  <si>
    <t>HG2 8BE</t>
  </si>
  <si>
    <t>AP Amount 2 (£)</t>
  </si>
  <si>
    <t>PRIMARY CARE IT &amp; CORPORATE GOVERNANCE &amp; BUSINESS INFORMATICS</t>
  </si>
  <si>
    <t>PRC DELEGATED CO-COMMISSIONING &amp; LOCAL ENHANCED SERVICES</t>
  </si>
  <si>
    <t>Seconded-Basic Sal-Staff fm oth org &amp; Travel costs</t>
  </si>
  <si>
    <t>Income tax &lt;1Yr &amp; NI &amp; Student Loans</t>
  </si>
  <si>
    <t>C&amp;M-GMS Global Sum &amp; Cost of Drugs -Dispensing</t>
  </si>
  <si>
    <t>C&amp;M-PMS Contract Value &amp; QOF Aspiration</t>
  </si>
  <si>
    <t>C&amp;M-PMS Contract Value &amp; QOF Aspiration &amp; Prem Notional Rent</t>
  </si>
  <si>
    <t>C&amp;M-GMS Global Sum &amp; QOF Aspiration &amp; Prem Notional Rent</t>
  </si>
  <si>
    <t>C&amp;M-GMS Global Sum &amp; Prem Notional Rent</t>
  </si>
  <si>
    <t>C&amp;M-GMS Global Sum &amp; Cost of Drugs -Dispensing &amp; QOF Aspiration</t>
  </si>
  <si>
    <t>C&amp;M-GMS Global Sum &amp; Prem Actual Rent &amp; QOF Aspiration</t>
  </si>
  <si>
    <t>C&amp;M-GMS Global Sum &amp; Cost of Drugs - Dispensing &amp; Prem Notional Rent</t>
  </si>
  <si>
    <t>C&amp;M-GMS Global Sum &amp; Cost of Drugs - Dispensing &amp; QOF Aspiration</t>
  </si>
  <si>
    <t>C&amp;M-PMS Cost of Drugs -Dispensing &amp; Prof fees</t>
  </si>
  <si>
    <t>C&amp;M-GMS Global Sum &amp; Extended hrs Access</t>
  </si>
  <si>
    <t>C&amp;M-GMS Global Sum &amp; QOF Aspiration &amp; Extended hrs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</si>
</sst>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Border="1"/>
    <xf numFmtId="2" fontId="0" fillId="0" borderId="0" xfId="0" applyNumberFormat="1" applyBorder="1"/>
    <xf numFmtId="14" fontId="0" fillId="0" borderId="0" xfId="0" applyNumberFormat="1" applyBorder="1"/>
    <xf numFmtId="2" fontId="14" fillId="0" borderId="0" xfId="0" applyNumberFormat="1" applyFont="1" applyBorder="1"/>
    <xf numFmtId="0" fontId="16" fillId="0" borderId="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rachael.simmons1\AppData\Local\Microsoft\Windows\Temporary%20Internet%20Files\Content.Outlook\8LBDZWV0\03Q%20June%202017%20Invoices%20over%2025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F1" t="str">
            <v>Supplier</v>
          </cell>
          <cell r="G1" t="str">
            <v>Transaction number</v>
          </cell>
          <cell r="H1" t="str">
            <v>AP Amount 2 (£)</v>
          </cell>
          <cell r="I1" t="str">
            <v>AP Amount (£)</v>
          </cell>
          <cell r="J1" t="str">
            <v>VAT registration number</v>
          </cell>
          <cell r="K1" t="str">
            <v>Purchase invoice number</v>
          </cell>
          <cell r="L1" t="str">
            <v>Supplier Post Code</v>
          </cell>
          <cell r="M1" t="str">
            <v>Supplier Type</v>
          </cell>
        </row>
        <row r="2">
          <cell r="F2" t="str">
            <v>BEECH TREE SURGERY</v>
          </cell>
          <cell r="G2">
            <v>17788845</v>
          </cell>
          <cell r="I2">
            <v>275393.43</v>
          </cell>
          <cell r="K2" t="str">
            <v>YN000022574</v>
          </cell>
          <cell r="L2" t="str">
            <v>YO8 9AJ</v>
          </cell>
          <cell r="M2" t="str">
            <v>SME</v>
          </cell>
        </row>
        <row r="3">
          <cell r="F3" t="str">
            <v>BMI HEALTHCARE COLLECTIONS</v>
          </cell>
          <cell r="G3">
            <v>17664144</v>
          </cell>
          <cell r="H3">
            <v>33038.410000000003</v>
          </cell>
          <cell r="I3">
            <v>33038.410000000003</v>
          </cell>
          <cell r="J3" t="str">
            <v>GB 235 1349 80</v>
          </cell>
          <cell r="K3" t="str">
            <v>0000073518</v>
          </cell>
          <cell r="L3" t="str">
            <v>SK8 1AT</v>
          </cell>
          <cell r="M3" t="str">
            <v>SME</v>
          </cell>
        </row>
        <row r="4">
          <cell r="F4" t="str">
            <v>CITY OF YORK COUNCIL</v>
          </cell>
          <cell r="G4">
            <v>17513107</v>
          </cell>
          <cell r="H4">
            <v>29151.200000000001</v>
          </cell>
          <cell r="I4">
            <v>29151.200000000001</v>
          </cell>
          <cell r="J4" t="str">
            <v>GB 647 3650 22</v>
          </cell>
          <cell r="K4" t="str">
            <v>9102193337</v>
          </cell>
          <cell r="L4" t="str">
            <v>YO1 6GA</v>
          </cell>
          <cell r="M4" t="str">
            <v>Public Sector</v>
          </cell>
        </row>
        <row r="5">
          <cell r="F5" t="str">
            <v>CITY OF YORK COUNCIL</v>
          </cell>
          <cell r="G5">
            <v>17608166</v>
          </cell>
          <cell r="H5">
            <v>29151.200000000001</v>
          </cell>
          <cell r="I5">
            <v>29151.200000000001</v>
          </cell>
          <cell r="J5" t="str">
            <v>GB 647 3650 22</v>
          </cell>
          <cell r="K5" t="str">
            <v>9001605036</v>
          </cell>
          <cell r="L5" t="str">
            <v>YO1 6GA</v>
          </cell>
          <cell r="M5" t="str">
            <v>Public Sector</v>
          </cell>
        </row>
        <row r="6">
          <cell r="F6" t="str">
            <v>CITY OF YORK COUNCIL</v>
          </cell>
          <cell r="G6">
            <v>17839981</v>
          </cell>
          <cell r="H6">
            <v>1673000</v>
          </cell>
          <cell r="I6">
            <v>1673000</v>
          </cell>
          <cell r="J6" t="str">
            <v>GB 647 3650 22</v>
          </cell>
          <cell r="K6" t="str">
            <v>9102213424</v>
          </cell>
          <cell r="L6" t="str">
            <v>YO1 6GA</v>
          </cell>
          <cell r="M6" t="str">
            <v>Public Sector</v>
          </cell>
        </row>
        <row r="7">
          <cell r="F7" t="str">
            <v>CLIFTON PARK TREATMENT CENTRE</v>
          </cell>
          <cell r="G7">
            <v>17515717</v>
          </cell>
          <cell r="H7">
            <v>594549</v>
          </cell>
          <cell r="I7">
            <v>594549</v>
          </cell>
          <cell r="J7" t="str">
            <v>GB426505170</v>
          </cell>
          <cell r="K7" t="str">
            <v>SAC101305</v>
          </cell>
          <cell r="L7" t="str">
            <v>YO30 5RA</v>
          </cell>
          <cell r="M7" t="str">
            <v>SME</v>
          </cell>
        </row>
        <row r="8">
          <cell r="F8" t="str">
            <v>DALTON TERRACE SURGERY</v>
          </cell>
          <cell r="G8">
            <v>17808327</v>
          </cell>
          <cell r="I8">
            <v>94801.05</v>
          </cell>
          <cell r="K8" t="str">
            <v>YN000022576</v>
          </cell>
          <cell r="L8" t="str">
            <v>YO24 4DB</v>
          </cell>
          <cell r="M8" t="str">
            <v>SME</v>
          </cell>
        </row>
        <row r="9">
          <cell r="F9" t="str">
            <v>DR AC MURRAY</v>
          </cell>
          <cell r="G9">
            <v>17788848</v>
          </cell>
          <cell r="I9">
            <v>25642.36</v>
          </cell>
          <cell r="K9" t="str">
            <v>YN000022578</v>
          </cell>
          <cell r="L9" t="str">
            <v>YO31 7YD</v>
          </cell>
          <cell r="M9" t="str">
            <v>SME</v>
          </cell>
        </row>
        <row r="10">
          <cell r="F10" t="str">
            <v>DR BROOKE J P &amp; PARTNERS</v>
          </cell>
          <cell r="G10">
            <v>17808342</v>
          </cell>
          <cell r="I10">
            <v>266603.15000000002</v>
          </cell>
          <cell r="K10" t="str">
            <v>KHU000024786 and KHU000024785</v>
          </cell>
          <cell r="L10" t="str">
            <v>YO42 2BS</v>
          </cell>
          <cell r="M10" t="str">
            <v>SME</v>
          </cell>
        </row>
        <row r="11">
          <cell r="F11" t="str">
            <v>DR E M BRADLEY</v>
          </cell>
          <cell r="G11">
            <v>17808328</v>
          </cell>
          <cell r="I11">
            <v>48536.24</v>
          </cell>
          <cell r="K11" t="str">
            <v>YN000022580</v>
          </cell>
          <cell r="L11" t="str">
            <v>YO60 6PS</v>
          </cell>
          <cell r="M11" t="str">
            <v>SME</v>
          </cell>
        </row>
        <row r="12">
          <cell r="F12" t="str">
            <v>DR NJ WILSON &amp; DR JF MATTHEWS</v>
          </cell>
          <cell r="G12">
            <v>17808329</v>
          </cell>
          <cell r="I12">
            <v>51161.74</v>
          </cell>
          <cell r="K12" t="str">
            <v>YN000022582</v>
          </cell>
          <cell r="L12" t="str">
            <v>YO62 5HF</v>
          </cell>
          <cell r="M12" t="str">
            <v>SME</v>
          </cell>
        </row>
        <row r="13">
          <cell r="F13" t="str">
            <v>DR R WESTERMAN &amp; PARTNERS</v>
          </cell>
          <cell r="G13">
            <v>17808330</v>
          </cell>
          <cell r="I13">
            <v>109785.67</v>
          </cell>
          <cell r="J13" t="str">
            <v>GB654454623</v>
          </cell>
          <cell r="K13" t="str">
            <v>YN000022584 and YN000022583</v>
          </cell>
          <cell r="L13" t="str">
            <v>YO61 3JR</v>
          </cell>
          <cell r="M13" t="str">
            <v>SME</v>
          </cell>
        </row>
        <row r="14">
          <cell r="F14" t="str">
            <v>DRS POTRYKUS &amp; UTTING</v>
          </cell>
          <cell r="G14">
            <v>17808331</v>
          </cell>
          <cell r="I14">
            <v>90707.24</v>
          </cell>
          <cell r="K14" t="str">
            <v>YN000022586 andY N000022585</v>
          </cell>
          <cell r="L14" t="str">
            <v>YO61 1QW</v>
          </cell>
          <cell r="M14" t="str">
            <v>SME</v>
          </cell>
        </row>
        <row r="15">
          <cell r="F15" t="str">
            <v>DRS PR JONES &amp; B MCPHERSON</v>
          </cell>
          <cell r="G15">
            <v>17788854</v>
          </cell>
          <cell r="I15">
            <v>73379.990000000005</v>
          </cell>
          <cell r="K15" t="str">
            <v>YN000022588 and YN000022587</v>
          </cell>
          <cell r="L15" t="str">
            <v>YO61 1LL</v>
          </cell>
          <cell r="M15" t="str">
            <v>SME</v>
          </cell>
        </row>
        <row r="16">
          <cell r="F16" t="str">
            <v>EAST RIDING OF YORKSHIRE COUNCIL</v>
          </cell>
          <cell r="G16">
            <v>17836078</v>
          </cell>
          <cell r="H16">
            <v>144222</v>
          </cell>
          <cell r="I16">
            <v>144222</v>
          </cell>
          <cell r="K16" t="str">
            <v>39500973</v>
          </cell>
          <cell r="L16" t="str">
            <v>HU17 9BA</v>
          </cell>
          <cell r="M16" t="str">
            <v>Public Sector</v>
          </cell>
        </row>
        <row r="17">
          <cell r="F17" t="str">
            <v>EAST RIDING OF YORKSHIRE COUNCIL</v>
          </cell>
          <cell r="G17">
            <v>17836094</v>
          </cell>
          <cell r="H17">
            <v>91000</v>
          </cell>
          <cell r="I17">
            <v>91000</v>
          </cell>
          <cell r="K17" t="str">
            <v>39500990</v>
          </cell>
          <cell r="L17" t="str">
            <v>HU17 9BA</v>
          </cell>
          <cell r="M17" t="str">
            <v>Public Sector</v>
          </cell>
        </row>
        <row r="18">
          <cell r="F18" t="str">
            <v>EAST RIDING OF YORKSHIRE COUNCIL</v>
          </cell>
          <cell r="G18">
            <v>17836113</v>
          </cell>
          <cell r="H18">
            <v>436000</v>
          </cell>
          <cell r="I18">
            <v>436000</v>
          </cell>
          <cell r="K18" t="str">
            <v>39500965</v>
          </cell>
          <cell r="L18" t="str">
            <v>HU17 9BA</v>
          </cell>
          <cell r="M18" t="str">
            <v>Public Sector</v>
          </cell>
        </row>
        <row r="19">
          <cell r="F19" t="str">
            <v>ELVINGTON MEDICAL PRACTICE</v>
          </cell>
          <cell r="G19">
            <v>17788856</v>
          </cell>
          <cell r="I19">
            <v>178219.05</v>
          </cell>
          <cell r="K19" t="str">
            <v>YN000022590 and YN000022589</v>
          </cell>
          <cell r="L19" t="str">
            <v>YO41 4DY</v>
          </cell>
          <cell r="M19" t="str">
            <v>SME</v>
          </cell>
        </row>
        <row r="20">
          <cell r="F20" t="str">
            <v>ESCRICK SURGERY</v>
          </cell>
          <cell r="G20">
            <v>17808332</v>
          </cell>
          <cell r="I20">
            <v>133425.92000000001</v>
          </cell>
          <cell r="K20" t="str">
            <v>YN000022592 and YN000022591</v>
          </cell>
          <cell r="L20" t="str">
            <v>YO19 6LE</v>
          </cell>
          <cell r="M20" t="str">
            <v>SME</v>
          </cell>
        </row>
        <row r="21">
          <cell r="F21" t="str">
            <v>FRONT STREET SURGERY</v>
          </cell>
          <cell r="G21">
            <v>17788859</v>
          </cell>
          <cell r="I21">
            <v>98883.59</v>
          </cell>
          <cell r="K21" t="str">
            <v>YN000022594 and YN000022593</v>
          </cell>
          <cell r="L21" t="str">
            <v>YO24 3BZ</v>
          </cell>
          <cell r="M21" t="str">
            <v>SME</v>
          </cell>
        </row>
        <row r="22">
          <cell r="F22" t="str">
            <v>HARROGATE &amp; DISTRICT NHS FOUNDATION NHS TRUST</v>
          </cell>
          <cell r="G22">
            <v>17515611</v>
          </cell>
          <cell r="H22">
            <v>247145.83</v>
          </cell>
          <cell r="I22">
            <v>247145.83</v>
          </cell>
          <cell r="J22" t="str">
            <v>654923907</v>
          </cell>
          <cell r="K22" t="str">
            <v>2510009633</v>
          </cell>
          <cell r="L22" t="str">
            <v>HG2 7UG</v>
          </cell>
          <cell r="M22" t="str">
            <v>Public Sector</v>
          </cell>
        </row>
        <row r="23">
          <cell r="F23" t="str">
            <v>HARROGATE &amp; DISTRICT NHS FOUNDATION NHS TRUST</v>
          </cell>
          <cell r="G23">
            <v>17515615</v>
          </cell>
          <cell r="H23">
            <v>157237.17000000001</v>
          </cell>
          <cell r="I23">
            <v>157237.17000000001</v>
          </cell>
          <cell r="J23" t="str">
            <v>654923907</v>
          </cell>
          <cell r="K23" t="str">
            <v>2510009632</v>
          </cell>
          <cell r="L23" t="str">
            <v>HG2 7UG</v>
          </cell>
          <cell r="M23" t="str">
            <v>Public Sector</v>
          </cell>
        </row>
        <row r="24">
          <cell r="F24" t="str">
            <v>HAXBY GROUP PRACTICE</v>
          </cell>
          <cell r="G24">
            <v>17612529</v>
          </cell>
          <cell r="I24">
            <v>27534.68</v>
          </cell>
          <cell r="K24" t="str">
            <v>104159-07-JUN-2017</v>
          </cell>
          <cell r="L24" t="str">
            <v>YO32 2LL</v>
          </cell>
          <cell r="M24" t="str">
            <v>SME</v>
          </cell>
        </row>
        <row r="25">
          <cell r="F25" t="str">
            <v>HAXBY GROUP PRACTICE</v>
          </cell>
          <cell r="G25">
            <v>17808333</v>
          </cell>
          <cell r="I25">
            <v>427656.16</v>
          </cell>
          <cell r="K25" t="str">
            <v>YN000022596 and YN000022595</v>
          </cell>
          <cell r="L25" t="str">
            <v>YO32 2LL</v>
          </cell>
          <cell r="M25" t="str">
            <v>SME</v>
          </cell>
        </row>
        <row r="26">
          <cell r="F26" t="str">
            <v>HMRC</v>
          </cell>
          <cell r="G26">
            <v>17601414</v>
          </cell>
          <cell r="I26">
            <v>104395.64</v>
          </cell>
          <cell r="K26" t="str">
            <v>120PV005648301802</v>
          </cell>
          <cell r="L26" t="str">
            <v>BX5 5BD</v>
          </cell>
          <cell r="M26" t="str">
            <v>Public Sector</v>
          </cell>
        </row>
        <row r="27">
          <cell r="F27" t="str">
            <v>HULL AND EAST YORKSHIRE HOSPITALS NHS TRUST</v>
          </cell>
          <cell r="G27">
            <v>17515701</v>
          </cell>
          <cell r="H27">
            <v>255387</v>
          </cell>
          <cell r="I27">
            <v>255387</v>
          </cell>
          <cell r="J27" t="str">
            <v>654972204</v>
          </cell>
          <cell r="K27" t="str">
            <v>H0008184</v>
          </cell>
          <cell r="L27" t="str">
            <v>HU16 5JQ</v>
          </cell>
          <cell r="M27" t="str">
            <v>Public Sector</v>
          </cell>
        </row>
        <row r="28">
          <cell r="F28" t="str">
            <v>HUMBER NHS FOUNDATION TRUST</v>
          </cell>
          <cell r="G28">
            <v>17515682</v>
          </cell>
          <cell r="H28">
            <v>81464.17</v>
          </cell>
          <cell r="I28">
            <v>81464.17</v>
          </cell>
          <cell r="K28" t="str">
            <v>1010011313</v>
          </cell>
          <cell r="L28" t="str">
            <v>HU10 6ED</v>
          </cell>
          <cell r="M28" t="str">
            <v>Public Sector</v>
          </cell>
        </row>
        <row r="29">
          <cell r="F29" t="str">
            <v>JORVIK GILLYGATE PRACTICE</v>
          </cell>
          <cell r="G29">
            <v>17791797</v>
          </cell>
          <cell r="I29">
            <v>231594.6</v>
          </cell>
          <cell r="K29" t="str">
            <v>YN000022598</v>
          </cell>
          <cell r="L29" t="str">
            <v>YO1 7NP</v>
          </cell>
          <cell r="M29" t="str">
            <v>SME</v>
          </cell>
        </row>
        <row r="30">
          <cell r="F30" t="str">
            <v>KIER BUSINESS SERVICES LTD</v>
          </cell>
          <cell r="G30">
            <v>17608118</v>
          </cell>
          <cell r="I30">
            <v>90715.199999999997</v>
          </cell>
          <cell r="J30" t="str">
            <v>GB900540375</v>
          </cell>
          <cell r="K30" t="str">
            <v>90228201</v>
          </cell>
          <cell r="L30" t="str">
            <v>SG19 2BD</v>
          </cell>
          <cell r="M30" t="str">
            <v>SME</v>
          </cell>
        </row>
        <row r="31">
          <cell r="F31" t="str">
            <v>KIRKBYMOORSIDE SURGERY</v>
          </cell>
          <cell r="G31">
            <v>17808334</v>
          </cell>
          <cell r="I31">
            <v>91927.11</v>
          </cell>
          <cell r="K31" t="str">
            <v>YN000022600</v>
          </cell>
          <cell r="L31" t="str">
            <v>YO62 6AR</v>
          </cell>
          <cell r="M31" t="str">
            <v>SME</v>
          </cell>
        </row>
        <row r="32">
          <cell r="F32" t="str">
            <v>LEEDS TEACHING HOSPITALS NHS TRUST</v>
          </cell>
          <cell r="G32">
            <v>17515604</v>
          </cell>
          <cell r="H32">
            <v>712270.11</v>
          </cell>
          <cell r="I32">
            <v>712270.11</v>
          </cell>
          <cell r="K32" t="str">
            <v>1410071023</v>
          </cell>
          <cell r="L32" t="str">
            <v>LS9 7TF</v>
          </cell>
          <cell r="M32" t="str">
            <v>Public Sector</v>
          </cell>
        </row>
        <row r="33">
          <cell r="F33" t="str">
            <v>MID YORKSHIRE HOSPITALS NHS TRUST</v>
          </cell>
          <cell r="G33">
            <v>17515708</v>
          </cell>
          <cell r="H33">
            <v>176593</v>
          </cell>
          <cell r="I33">
            <v>176593</v>
          </cell>
          <cell r="J33" t="str">
            <v>654967780</v>
          </cell>
          <cell r="K33" t="str">
            <v>10078106</v>
          </cell>
          <cell r="L33" t="str">
            <v>WF1 4DG</v>
          </cell>
          <cell r="M33" t="str">
            <v>Public Sector</v>
          </cell>
        </row>
        <row r="34">
          <cell r="F34" t="str">
            <v>MY HEALTH</v>
          </cell>
          <cell r="G34">
            <v>17808335</v>
          </cell>
          <cell r="I34">
            <v>252803.65</v>
          </cell>
          <cell r="K34" t="str">
            <v>YN000022602 and YN000022601</v>
          </cell>
          <cell r="L34" t="str">
            <v>YO32 5UA</v>
          </cell>
          <cell r="M34" t="str">
            <v>SME</v>
          </cell>
        </row>
        <row r="35">
          <cell r="F35" t="str">
            <v>NHS ENGLAND</v>
          </cell>
          <cell r="G35">
            <v>17753768</v>
          </cell>
          <cell r="H35">
            <v>3075.84</v>
          </cell>
          <cell r="I35">
            <v>31559.91</v>
          </cell>
          <cell r="J35" t="str">
            <v>654 442 045</v>
          </cell>
          <cell r="K35" t="str">
            <v>7000023972</v>
          </cell>
          <cell r="L35" t="str">
            <v>LS2 7UB</v>
          </cell>
          <cell r="M35" t="str">
            <v>Public Sector</v>
          </cell>
        </row>
        <row r="36">
          <cell r="F36" t="str">
            <v>NHS HARROGATE AND RURAL DISTRICT CCG</v>
          </cell>
          <cell r="G36">
            <v>17664188</v>
          </cell>
          <cell r="I36">
            <v>44191.77</v>
          </cell>
          <cell r="K36" t="str">
            <v>7015400295</v>
          </cell>
          <cell r="L36" t="str">
            <v>HG2 8RE</v>
          </cell>
          <cell r="M36" t="str">
            <v>Public Sector</v>
          </cell>
        </row>
        <row r="37">
          <cell r="F37" t="str">
            <v>NHS SCARBOROUGH AND RYEDALE CCG</v>
          </cell>
          <cell r="G37">
            <v>17753662</v>
          </cell>
          <cell r="H37">
            <v>31682</v>
          </cell>
          <cell r="I37">
            <v>31682</v>
          </cell>
          <cell r="K37" t="str">
            <v>7016101544</v>
          </cell>
          <cell r="L37" t="str">
            <v>YO30 4GQ</v>
          </cell>
          <cell r="M37" t="str">
            <v>Public Sector</v>
          </cell>
        </row>
        <row r="38">
          <cell r="F38" t="str">
            <v>NORTH YORKSHIRE COUNTY COUNCIL</v>
          </cell>
          <cell r="G38">
            <v>17513097</v>
          </cell>
          <cell r="H38">
            <v>702750</v>
          </cell>
          <cell r="I38">
            <v>702750</v>
          </cell>
          <cell r="K38" t="str">
            <v>600002976</v>
          </cell>
          <cell r="L38" t="str">
            <v>DL7 8AL</v>
          </cell>
          <cell r="M38" t="str">
            <v>Public Sector</v>
          </cell>
        </row>
        <row r="39">
          <cell r="F39" t="str">
            <v>NORTH YORKSHIRE COUNTY COUNCIL</v>
          </cell>
          <cell r="G39">
            <v>17531794</v>
          </cell>
          <cell r="H39">
            <v>112547.87</v>
          </cell>
          <cell r="I39">
            <v>112547.87</v>
          </cell>
          <cell r="K39" t="str">
            <v>600002410</v>
          </cell>
          <cell r="L39" t="str">
            <v>DL7 8AL</v>
          </cell>
          <cell r="M39" t="str">
            <v>Public Sector</v>
          </cell>
        </row>
        <row r="40">
          <cell r="F40" t="str">
            <v>NORTH YORKSHIRE COUNTY COUNCIL</v>
          </cell>
          <cell r="G40">
            <v>17836074</v>
          </cell>
          <cell r="H40">
            <v>2108250</v>
          </cell>
          <cell r="I40">
            <v>2108250</v>
          </cell>
          <cell r="K40" t="str">
            <v>600003153</v>
          </cell>
          <cell r="L40" t="str">
            <v>DL7 8AL</v>
          </cell>
          <cell r="M40" t="str">
            <v>Public Sector</v>
          </cell>
        </row>
        <row r="41">
          <cell r="F41" t="str">
            <v>NORTHERN DOCTORS URGENT CARE</v>
          </cell>
          <cell r="G41">
            <v>17512646</v>
          </cell>
          <cell r="H41">
            <v>277517.5</v>
          </cell>
          <cell r="I41">
            <v>277517.5</v>
          </cell>
          <cell r="J41" t="str">
            <v>GB124571918</v>
          </cell>
          <cell r="K41" t="str">
            <v>ARIN0100003085</v>
          </cell>
          <cell r="L41" t="str">
            <v>NE12 8EW</v>
          </cell>
          <cell r="M41" t="str">
            <v>SME</v>
          </cell>
        </row>
        <row r="42">
          <cell r="F42" t="str">
            <v>NORTHERN DOCTORS URGENT CARE</v>
          </cell>
          <cell r="G42">
            <v>17515628</v>
          </cell>
          <cell r="H42">
            <v>70104.66</v>
          </cell>
          <cell r="I42">
            <v>70104.66</v>
          </cell>
          <cell r="J42" t="str">
            <v>GB124571918</v>
          </cell>
          <cell r="K42" t="str">
            <v>ARIN0100003106</v>
          </cell>
          <cell r="L42" t="str">
            <v>NE12 8EW</v>
          </cell>
          <cell r="M42" t="str">
            <v>SME</v>
          </cell>
        </row>
        <row r="43">
          <cell r="F43" t="str">
            <v>NORTHERN LINCOLNSHIRE AND GOOLE HOSPITALS NHS FOUNDATION TRUST</v>
          </cell>
          <cell r="G43">
            <v>17515619</v>
          </cell>
          <cell r="H43">
            <v>47700</v>
          </cell>
          <cell r="I43">
            <v>47700</v>
          </cell>
          <cell r="J43" t="str">
            <v>654977580</v>
          </cell>
          <cell r="K43" t="str">
            <v>2400016013</v>
          </cell>
          <cell r="L43" t="str">
            <v>DN33 2BA</v>
          </cell>
          <cell r="M43" t="str">
            <v>Public Sector</v>
          </cell>
        </row>
        <row r="44">
          <cell r="F44" t="str">
            <v>NRS HEALTHCARE</v>
          </cell>
          <cell r="G44">
            <v>17677846</v>
          </cell>
          <cell r="H44">
            <v>55099.1</v>
          </cell>
          <cell r="I44">
            <v>55099.1</v>
          </cell>
          <cell r="J44" t="str">
            <v>GB156919571</v>
          </cell>
          <cell r="K44" t="str">
            <v>1800096824</v>
          </cell>
          <cell r="L44" t="str">
            <v>LE67 1UB</v>
          </cell>
          <cell r="M44" t="str">
            <v>SME</v>
          </cell>
        </row>
        <row r="45">
          <cell r="F45" t="str">
            <v>NUFFIELD HEALTH</v>
          </cell>
          <cell r="G45">
            <v>17515671</v>
          </cell>
          <cell r="H45">
            <v>258217</v>
          </cell>
          <cell r="I45">
            <v>258217</v>
          </cell>
          <cell r="J45" t="str">
            <v>564291137</v>
          </cell>
          <cell r="K45" t="str">
            <v>062017VOYCCG</v>
          </cell>
          <cell r="L45" t="str">
            <v>YO31 8TA</v>
          </cell>
          <cell r="M45" t="str">
            <v>SME</v>
          </cell>
        </row>
        <row r="46">
          <cell r="F46" t="str">
            <v>OLD SCHOOL MEDICAL PRACTICE</v>
          </cell>
          <cell r="G46">
            <v>17808336</v>
          </cell>
          <cell r="I46">
            <v>109934.83</v>
          </cell>
          <cell r="K46" t="str">
            <v>YN000022604</v>
          </cell>
          <cell r="L46" t="str">
            <v>YO23 3UA</v>
          </cell>
          <cell r="M46" t="str">
            <v>SME</v>
          </cell>
        </row>
        <row r="47">
          <cell r="F47" t="str">
            <v>PICKERING MEDICAL PRACTICE</v>
          </cell>
          <cell r="G47">
            <v>17808337</v>
          </cell>
          <cell r="I47">
            <v>192498.1</v>
          </cell>
          <cell r="K47" t="str">
            <v>YN000022606</v>
          </cell>
          <cell r="L47" t="str">
            <v>YO18 8BL</v>
          </cell>
          <cell r="M47" t="str">
            <v>SME</v>
          </cell>
        </row>
        <row r="48">
          <cell r="F48" t="str">
            <v>POSTERNGATE SURGERY</v>
          </cell>
          <cell r="G48">
            <v>17589322</v>
          </cell>
          <cell r="I48">
            <v>155813.23000000001</v>
          </cell>
          <cell r="K48" t="str">
            <v>YN000022437 and YN000022436</v>
          </cell>
          <cell r="L48" t="str">
            <v>YO8 4QH</v>
          </cell>
          <cell r="M48" t="str">
            <v>SME</v>
          </cell>
        </row>
        <row r="49">
          <cell r="F49" t="str">
            <v>POSTERNGATE SURGERY</v>
          </cell>
          <cell r="G49">
            <v>17788866</v>
          </cell>
          <cell r="I49">
            <v>104374.35</v>
          </cell>
          <cell r="K49" t="str">
            <v>YN000022608</v>
          </cell>
          <cell r="L49" t="str">
            <v>YO8 4QH</v>
          </cell>
          <cell r="M49" t="str">
            <v>SME</v>
          </cell>
        </row>
        <row r="50">
          <cell r="F50" t="str">
            <v>PRIORY MEDICAL GROUP</v>
          </cell>
          <cell r="G50">
            <v>17589323</v>
          </cell>
          <cell r="I50">
            <v>438024.29</v>
          </cell>
          <cell r="K50" t="str">
            <v>YN000022439 and YN000022438</v>
          </cell>
          <cell r="L50" t="str">
            <v>YO24 3WX</v>
          </cell>
          <cell r="M50" t="str">
            <v>SME</v>
          </cell>
        </row>
        <row r="51">
          <cell r="F51" t="str">
            <v>PRIORY MEDICAL GROUP</v>
          </cell>
          <cell r="G51">
            <v>17788867</v>
          </cell>
          <cell r="I51">
            <v>204998.32</v>
          </cell>
          <cell r="K51" t="str">
            <v>YN000022609</v>
          </cell>
          <cell r="L51" t="str">
            <v>YO24 3WX</v>
          </cell>
          <cell r="M51" t="str">
            <v>SME</v>
          </cell>
        </row>
        <row r="52">
          <cell r="F52" t="str">
            <v>SCOTT ROAD MEDICAL CENTRE</v>
          </cell>
          <cell r="G52">
            <v>17589324</v>
          </cell>
          <cell r="I52">
            <v>112996.22</v>
          </cell>
          <cell r="K52" t="str">
            <v>YN000022441</v>
          </cell>
          <cell r="L52" t="str">
            <v>YO8 4BL</v>
          </cell>
          <cell r="M52" t="str">
            <v>SME</v>
          </cell>
        </row>
        <row r="53">
          <cell r="F53" t="str">
            <v>SCOTT ROAD MEDICAL CENTRE</v>
          </cell>
          <cell r="G53">
            <v>17808338</v>
          </cell>
          <cell r="I53">
            <v>44424.72</v>
          </cell>
          <cell r="K53" t="str">
            <v>YN000022610</v>
          </cell>
          <cell r="L53" t="str">
            <v>YO8 4BL</v>
          </cell>
          <cell r="M53" t="str">
            <v>SME</v>
          </cell>
        </row>
        <row r="54">
          <cell r="F54" t="str">
            <v>SHERBURN GROUP PRACTICE</v>
          </cell>
          <cell r="G54">
            <v>17563952</v>
          </cell>
          <cell r="I54">
            <v>95970.53</v>
          </cell>
          <cell r="K54" t="str">
            <v>YN000022443</v>
          </cell>
          <cell r="L54" t="str">
            <v>LS25 6ED</v>
          </cell>
          <cell r="M54" t="str">
            <v>SME</v>
          </cell>
        </row>
        <row r="55">
          <cell r="F55" t="str">
            <v>SHERBURN GROUP PRACTICE</v>
          </cell>
          <cell r="G55">
            <v>17788870</v>
          </cell>
          <cell r="I55">
            <v>79491.649999999994</v>
          </cell>
          <cell r="K55" t="str">
            <v>YN000022614</v>
          </cell>
          <cell r="L55" t="str">
            <v>LS25 6ED</v>
          </cell>
          <cell r="M55" t="str">
            <v>SME</v>
          </cell>
        </row>
        <row r="56">
          <cell r="F56" t="str">
            <v>SOUTH MILFORD SURGERY</v>
          </cell>
          <cell r="G56">
            <v>17808339</v>
          </cell>
          <cell r="I56">
            <v>173730.68</v>
          </cell>
          <cell r="K56" t="str">
            <v>YN000022612 and YN000022611</v>
          </cell>
          <cell r="L56" t="str">
            <v>YO8 9NA</v>
          </cell>
          <cell r="M56" t="str">
            <v>SME</v>
          </cell>
        </row>
        <row r="57">
          <cell r="F57" t="str">
            <v>SOUTH TEES HOSPITALS NHS FOUNDATION TRUST</v>
          </cell>
          <cell r="G57">
            <v>17515651</v>
          </cell>
          <cell r="H57">
            <v>107066</v>
          </cell>
          <cell r="I57">
            <v>107066</v>
          </cell>
          <cell r="J57" t="str">
            <v>GB654931517</v>
          </cell>
          <cell r="K57" t="str">
            <v>D0015202</v>
          </cell>
          <cell r="L57" t="str">
            <v>BB3 0FG</v>
          </cell>
          <cell r="M57" t="str">
            <v>Public Sector</v>
          </cell>
        </row>
        <row r="58">
          <cell r="F58" t="str">
            <v>SPIRE HEALTHCARE LTD</v>
          </cell>
          <cell r="G58">
            <v>17755125</v>
          </cell>
          <cell r="H58">
            <v>26222.22</v>
          </cell>
          <cell r="I58">
            <v>26222.22</v>
          </cell>
          <cell r="J58" t="str">
            <v>915970991</v>
          </cell>
          <cell r="K58" t="str">
            <v>03QNCA171802</v>
          </cell>
          <cell r="L58" t="str">
            <v>RG1 9PL</v>
          </cell>
          <cell r="M58" t="str">
            <v>SME</v>
          </cell>
        </row>
        <row r="59">
          <cell r="F59" t="str">
            <v>ST LEONARDS HOSPICE</v>
          </cell>
          <cell r="G59">
            <v>17755188</v>
          </cell>
          <cell r="H59">
            <v>85000</v>
          </cell>
          <cell r="I59">
            <v>85000</v>
          </cell>
          <cell r="K59" t="str">
            <v>1718Q2BCF</v>
          </cell>
        </row>
        <row r="60">
          <cell r="F60" t="str">
            <v>TADCASTER MEDICAL CENTRE</v>
          </cell>
          <cell r="G60">
            <v>17589325</v>
          </cell>
          <cell r="I60">
            <v>94033.44</v>
          </cell>
          <cell r="K60" t="str">
            <v>YN000022445</v>
          </cell>
          <cell r="L60" t="str">
            <v>LS24 8HD</v>
          </cell>
          <cell r="M60" t="str">
            <v>SME</v>
          </cell>
        </row>
        <row r="61">
          <cell r="F61" t="str">
            <v>TADCASTER MEDICAL CENTRE</v>
          </cell>
          <cell r="G61">
            <v>17788872</v>
          </cell>
          <cell r="I61">
            <v>57799.11</v>
          </cell>
          <cell r="K61" t="str">
            <v>YN000022616</v>
          </cell>
          <cell r="L61" t="str">
            <v>LS24 8HD</v>
          </cell>
          <cell r="M61" t="str">
            <v>SME</v>
          </cell>
        </row>
        <row r="62">
          <cell r="F62" t="str">
            <v>TEES ESK &amp; WEAR VALLEYS NHS FOUNDATION TRUST</v>
          </cell>
          <cell r="G62">
            <v>17515711</v>
          </cell>
          <cell r="H62">
            <v>3270924.56</v>
          </cell>
          <cell r="I62">
            <v>3270924.56</v>
          </cell>
          <cell r="J62" t="str">
            <v>654967878</v>
          </cell>
          <cell r="K62" t="str">
            <v>4810010164</v>
          </cell>
          <cell r="L62" t="str">
            <v>TS6 0SZ</v>
          </cell>
          <cell r="M62" t="str">
            <v>Public Sector</v>
          </cell>
        </row>
        <row r="63">
          <cell r="F63" t="str">
            <v>UNITY HEALTH</v>
          </cell>
          <cell r="G63">
            <v>17808340</v>
          </cell>
          <cell r="I63">
            <v>150393.92000000001</v>
          </cell>
          <cell r="K63" t="str">
            <v>YN000022618</v>
          </cell>
          <cell r="L63" t="str">
            <v>YO10 5DE</v>
          </cell>
          <cell r="M63" t="str">
            <v>SME</v>
          </cell>
        </row>
        <row r="64">
          <cell r="F64" t="str">
            <v>UNIVERSITY HOSPITALS OF MORECAMBE BAY NHS FOUNDATION TRUST</v>
          </cell>
          <cell r="G64">
            <v>17513131</v>
          </cell>
          <cell r="H64">
            <v>27677.97</v>
          </cell>
          <cell r="I64">
            <v>27677.97</v>
          </cell>
          <cell r="K64" t="str">
            <v>1000000844</v>
          </cell>
        </row>
        <row r="65">
          <cell r="F65" t="str">
            <v>YOR LOCAL MEDICAL COMMITTEE LTD(STAT LEVY)</v>
          </cell>
          <cell r="G65">
            <v>17758876</v>
          </cell>
          <cell r="H65">
            <v>66614.59</v>
          </cell>
          <cell r="I65">
            <v>66614.59</v>
          </cell>
          <cell r="K65" t="str">
            <v>104184-20-JUN-2017</v>
          </cell>
        </row>
        <row r="66">
          <cell r="F66" t="str">
            <v>YORK MEDICAL GROUP</v>
          </cell>
          <cell r="G66">
            <v>17808341</v>
          </cell>
          <cell r="I66">
            <v>421814.09</v>
          </cell>
          <cell r="K66" t="str">
            <v>YN000022620 and YN000022619</v>
          </cell>
          <cell r="L66" t="str">
            <v>YO24 4HD</v>
          </cell>
          <cell r="M66" t="str">
            <v>SME</v>
          </cell>
        </row>
        <row r="67">
          <cell r="F67" t="str">
            <v>YORK TEACHING HOSPITAL NHS FOUNDATION TRUST</v>
          </cell>
          <cell r="G67">
            <v>17468048</v>
          </cell>
          <cell r="H67">
            <v>27075</v>
          </cell>
          <cell r="I67">
            <v>27075</v>
          </cell>
          <cell r="K67" t="str">
            <v>1010049627</v>
          </cell>
          <cell r="L67" t="str">
            <v>YO30 4RY</v>
          </cell>
          <cell r="M67" t="str">
            <v>Public Sector</v>
          </cell>
        </row>
        <row r="68">
          <cell r="F68" t="str">
            <v>YORK TEACHING HOSPITAL NHS FOUNDATION TRUST</v>
          </cell>
          <cell r="G68">
            <v>17515642</v>
          </cell>
          <cell r="H68">
            <v>191667</v>
          </cell>
          <cell r="I68">
            <v>191667</v>
          </cell>
          <cell r="K68" t="str">
            <v>1010049432</v>
          </cell>
          <cell r="L68" t="str">
            <v>YO30 4RY</v>
          </cell>
          <cell r="M68" t="str">
            <v>Public Sector</v>
          </cell>
        </row>
        <row r="69">
          <cell r="F69" t="str">
            <v>YORK TEACHING HOSPITAL NHS FOUNDATION TRUST</v>
          </cell>
          <cell r="G69">
            <v>17515665</v>
          </cell>
          <cell r="H69">
            <v>2050697</v>
          </cell>
          <cell r="I69">
            <v>2050697</v>
          </cell>
          <cell r="K69" t="str">
            <v>1010049581</v>
          </cell>
          <cell r="L69" t="str">
            <v>YO30 4RY</v>
          </cell>
          <cell r="M69" t="str">
            <v>Public Sector</v>
          </cell>
        </row>
        <row r="70">
          <cell r="F70" t="str">
            <v>YORK TEACHING HOSPITAL NHS FOUNDATION TRUST</v>
          </cell>
          <cell r="G70">
            <v>17515670</v>
          </cell>
          <cell r="H70">
            <v>19181732</v>
          </cell>
          <cell r="I70">
            <v>19181732</v>
          </cell>
          <cell r="K70" t="str">
            <v>1010049580</v>
          </cell>
          <cell r="L70" t="str">
            <v>YO30 4RY</v>
          </cell>
          <cell r="M70" t="str">
            <v>Public Sector</v>
          </cell>
        </row>
        <row r="71">
          <cell r="F71" t="str">
            <v>YORK TEACHING HOSPITAL NHS FOUNDATION TRUST</v>
          </cell>
          <cell r="G71">
            <v>17603993</v>
          </cell>
          <cell r="H71">
            <v>177528</v>
          </cell>
          <cell r="I71">
            <v>177528</v>
          </cell>
          <cell r="K71" t="str">
            <v>1010048648</v>
          </cell>
          <cell r="L71" t="str">
            <v>YO30 4RY</v>
          </cell>
          <cell r="M71" t="str">
            <v>Public Sector</v>
          </cell>
        </row>
        <row r="72">
          <cell r="F72" t="str">
            <v>YORK TEACHING HOSPITAL NHS FOUNDATION TRUST</v>
          </cell>
          <cell r="G72">
            <v>17603999</v>
          </cell>
          <cell r="H72">
            <v>249426</v>
          </cell>
          <cell r="I72">
            <v>249426</v>
          </cell>
          <cell r="K72" t="str">
            <v>1010048647</v>
          </cell>
          <cell r="L72" t="str">
            <v>YO30 4RY</v>
          </cell>
          <cell r="M72" t="str">
            <v>Public Sector</v>
          </cell>
        </row>
        <row r="73">
          <cell r="F73" t="str">
            <v>YORK TEACHING HOSPITAL NHS FOUNDATION TRUST</v>
          </cell>
          <cell r="G73">
            <v>17613607</v>
          </cell>
          <cell r="H73">
            <v>129688</v>
          </cell>
          <cell r="I73">
            <v>129688</v>
          </cell>
          <cell r="K73" t="str">
            <v>1010048660</v>
          </cell>
          <cell r="L73" t="str">
            <v>WF2 0XQ</v>
          </cell>
          <cell r="M73" t="str">
            <v>Public Sector</v>
          </cell>
        </row>
        <row r="74">
          <cell r="F74" t="str">
            <v>YORKSHIRE AMBULANCE SERVICE NHS TRUST</v>
          </cell>
          <cell r="G74">
            <v>17515673</v>
          </cell>
          <cell r="H74">
            <v>1039315</v>
          </cell>
          <cell r="I74">
            <v>1039315</v>
          </cell>
          <cell r="K74" t="str">
            <v>2810018976</v>
          </cell>
          <cell r="L74" t="str">
            <v>WF2 0XQ</v>
          </cell>
          <cell r="M74" t="str">
            <v>Public Sector</v>
          </cell>
        </row>
        <row r="75">
          <cell r="F75" t="str">
            <v>YORKSHIRE AMBULANCE SERVICE NHS TRUST</v>
          </cell>
          <cell r="G75">
            <v>17515676</v>
          </cell>
          <cell r="H75">
            <v>62140</v>
          </cell>
          <cell r="I75">
            <v>62140</v>
          </cell>
          <cell r="K75" t="str">
            <v>2810019034</v>
          </cell>
          <cell r="L75" t="str">
            <v>WF2 0XQ</v>
          </cell>
          <cell r="M75" t="str">
            <v>Public Sector</v>
          </cell>
        </row>
        <row r="76">
          <cell r="F76" t="str">
            <v>YORKSHIRE AMBULANCE SERVICE NHS TRUST</v>
          </cell>
          <cell r="G76">
            <v>17515680</v>
          </cell>
          <cell r="H76">
            <v>155722.92000000001</v>
          </cell>
          <cell r="I76">
            <v>155722.92000000001</v>
          </cell>
          <cell r="K76" t="str">
            <v>2810019057</v>
          </cell>
          <cell r="L76" t="str">
            <v>WF2 0XQ</v>
          </cell>
          <cell r="M76" t="str">
            <v>Public Sector</v>
          </cell>
        </row>
        <row r="77">
          <cell r="F77" t="str">
            <v>YORKSHIRE AMBULANCE SERVICE NHS TRUST</v>
          </cell>
          <cell r="G77">
            <v>17531926</v>
          </cell>
          <cell r="H77">
            <v>67297</v>
          </cell>
          <cell r="I77">
            <v>67297</v>
          </cell>
          <cell r="K77" t="str">
            <v>2810019100</v>
          </cell>
          <cell r="L77" t="str">
            <v>WF2 0XQ</v>
          </cell>
          <cell r="M77" t="str">
            <v>Public Sector</v>
          </cell>
        </row>
        <row r="78">
          <cell r="F78" t="str">
            <v>YORKSHIRE AMBULANCE SERVICE NHS TRUST</v>
          </cell>
          <cell r="G78">
            <v>17677783</v>
          </cell>
          <cell r="H78">
            <v>66579</v>
          </cell>
          <cell r="I78">
            <v>66579</v>
          </cell>
          <cell r="K78" t="str">
            <v>2810019232</v>
          </cell>
          <cell r="L78" t="str">
            <v>WF2 0XQ</v>
          </cell>
          <cell r="M78" t="str">
            <v>Public Sector</v>
          </cell>
        </row>
        <row r="79">
          <cell r="F79" t="str">
            <v>YORKSHIRE AMBULANCE SERVICE NHS TRUST</v>
          </cell>
          <cell r="G79">
            <v>17677793</v>
          </cell>
          <cell r="H79">
            <v>66579</v>
          </cell>
          <cell r="I79">
            <v>66579</v>
          </cell>
          <cell r="K79" t="str">
            <v>2810019233</v>
          </cell>
          <cell r="L79" t="str">
            <v>WF2 0XQ</v>
          </cell>
          <cell r="M79" t="str">
            <v>Public Sector</v>
          </cell>
        </row>
        <row r="80">
          <cell r="F80" t="str">
            <v>YORKSHIRE AMBULANCE SERVICE NHS TRUST</v>
          </cell>
          <cell r="G80">
            <v>17677796</v>
          </cell>
          <cell r="H80">
            <v>66579</v>
          </cell>
          <cell r="I80">
            <v>66579</v>
          </cell>
          <cell r="K80" t="str">
            <v>2810019234</v>
          </cell>
          <cell r="L80" t="str">
            <v>WF2 0XQ</v>
          </cell>
          <cell r="M80" t="str">
            <v>Public Sector</v>
          </cell>
        </row>
        <row r="81">
          <cell r="F81" t="str">
            <v>YORKSHIRE AMBULANCE SERVICE NHS TRUST</v>
          </cell>
          <cell r="G81">
            <v>17850315</v>
          </cell>
          <cell r="H81">
            <v>78873</v>
          </cell>
          <cell r="I81">
            <v>78873</v>
          </cell>
          <cell r="K81" t="str">
            <v>2810018403</v>
          </cell>
          <cell r="L81" t="str">
            <v>WF2 0XQ</v>
          </cell>
          <cell r="M81" t="str">
            <v>Public Sector</v>
          </cell>
        </row>
        <row r="82">
          <cell r="F82" t="str">
            <v>YORKSHIRE HEALTH SOLUTIONS LTD</v>
          </cell>
          <cell r="G82">
            <v>17515593</v>
          </cell>
          <cell r="H82">
            <v>37591.199999999997</v>
          </cell>
          <cell r="I82">
            <v>37591.199999999997</v>
          </cell>
          <cell r="K82" t="str">
            <v>433</v>
          </cell>
          <cell r="L82" t="str">
            <v>BB18 5DR</v>
          </cell>
          <cell r="M82" t="str">
            <v>SME</v>
          </cell>
        </row>
        <row r="83">
          <cell r="F83" t="str">
            <v>YORKSHIRE HEALTH SOLUTIONS LTD</v>
          </cell>
          <cell r="G83">
            <v>17608152</v>
          </cell>
          <cell r="H83">
            <v>44455.32</v>
          </cell>
          <cell r="I83">
            <v>44455.32</v>
          </cell>
          <cell r="K83" t="str">
            <v>445</v>
          </cell>
          <cell r="L83" t="str">
            <v>BB18 5DR</v>
          </cell>
          <cell r="M83" t="str">
            <v>SME</v>
          </cell>
        </row>
        <row r="86">
          <cell r="H86">
            <v>35603602.840000004</v>
          </cell>
          <cell r="I86">
            <v>40785742.630000003</v>
          </cell>
        </row>
        <row r="88">
          <cell r="I88">
            <v>40785742.630000003</v>
          </cell>
        </row>
        <row r="90">
          <cell r="H90">
            <v>-5182139.7899999991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zoomScaleNormal="100" workbookViewId="0">
      <selection activeCell="I3" sqref="I3"/>
    </sheetView>
  </sheetViews>
  <sheetFormatPr defaultRowHeight="15" x14ac:dyDescent="0.25"/>
  <cols>
    <col min="1" max="1" width="20.5703125" style="1" bestFit="1" customWidth="1"/>
    <col min="2" max="2" width="20.28515625" style="1" bestFit="1" customWidth="1"/>
    <col min="3" max="3" width="10.7109375" style="1" bestFit="1" customWidth="1"/>
    <col min="4" max="5" width="67.28515625" style="1" bestFit="1" customWidth="1"/>
    <col min="6" max="6" width="69.42578125" style="1" bestFit="1" customWidth="1"/>
    <col min="7" max="7" width="18.85546875" style="1" bestFit="1" customWidth="1"/>
    <col min="8" max="8" width="15.42578125" style="1" bestFit="1" customWidth="1"/>
    <col min="9" max="9" width="14" style="2" bestFit="1" customWidth="1"/>
    <col min="10" max="10" width="23.140625" style="1" bestFit="1" customWidth="1"/>
    <col min="11" max="11" width="23.7109375" style="1" bestFit="1" customWidth="1"/>
    <col min="12" max="12" width="18" style="1" bestFit="1" customWidth="1"/>
    <col min="13" max="13" width="13.28515625" style="1" bestFit="1" customWidth="1"/>
    <col min="14" max="16384" width="9.140625" style="1"/>
  </cols>
  <sheetData>
    <row r="1" spans="1:14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134</v>
      </c>
      <c r="I1" s="5" t="s">
        <v>7</v>
      </c>
      <c r="J1" s="5" t="s">
        <v>8</v>
      </c>
      <c r="K1" s="5" t="s">
        <v>9</v>
      </c>
      <c r="L1" s="5" t="s">
        <v>126</v>
      </c>
      <c r="M1" s="5" t="s">
        <v>127</v>
      </c>
      <c r="N1" s="5" t="s">
        <v>128</v>
      </c>
    </row>
    <row r="2" spans="1:14" x14ac:dyDescent="0.25">
      <c r="A2" s="1" t="s">
        <v>10</v>
      </c>
      <c r="B2" s="1" t="s">
        <v>11</v>
      </c>
      <c r="C2" s="3">
        <v>43008</v>
      </c>
      <c r="D2" s="1" t="s">
        <v>18</v>
      </c>
      <c r="E2" s="1" t="s">
        <v>24</v>
      </c>
      <c r="F2" s="1" t="s">
        <v>65</v>
      </c>
      <c r="G2" s="1">
        <v>18773857</v>
      </c>
      <c r="I2" s="2">
        <v>37359.360000000001</v>
      </c>
      <c r="K2" s="1">
        <v>482</v>
      </c>
      <c r="L2" s="1" t="str">
        <f>VLOOKUP(F2,[1]Sheet1!$F:$L,7,FALSE)</f>
        <v>BB18 5DR</v>
      </c>
      <c r="M2" s="1" t="str">
        <f>VLOOKUP(F2,[1]Sheet1!$F:$M,8,FALSE)</f>
        <v>SME</v>
      </c>
    </row>
    <row r="3" spans="1:14" x14ac:dyDescent="0.25">
      <c r="A3" s="1" t="s">
        <v>10</v>
      </c>
      <c r="B3" s="1" t="s">
        <v>11</v>
      </c>
      <c r="C3" s="3">
        <v>43008</v>
      </c>
      <c r="D3" s="1" t="s">
        <v>18</v>
      </c>
      <c r="E3" s="1" t="s">
        <v>45</v>
      </c>
      <c r="F3" s="1" t="s">
        <v>60</v>
      </c>
      <c r="G3" s="1">
        <v>18909225</v>
      </c>
      <c r="I3" s="2">
        <v>145832</v>
      </c>
      <c r="K3" s="1">
        <v>51826</v>
      </c>
      <c r="L3" s="1" t="str">
        <f>VLOOKUP(F3,[1]Sheet1!$F:$L,7,FALSE)</f>
        <v>YO24 3WX</v>
      </c>
      <c r="M3" s="1" t="str">
        <f>VLOOKUP(F3,[1]Sheet1!$F:$M,8,FALSE)</f>
        <v>SME</v>
      </c>
    </row>
    <row r="4" spans="1:14" x14ac:dyDescent="0.25">
      <c r="A4" s="1" t="s">
        <v>10</v>
      </c>
      <c r="B4" s="1" t="s">
        <v>11</v>
      </c>
      <c r="C4" s="3">
        <v>43008</v>
      </c>
      <c r="D4" s="1" t="s">
        <v>23</v>
      </c>
      <c r="E4" s="1" t="s">
        <v>24</v>
      </c>
      <c r="F4" s="1" t="s">
        <v>56</v>
      </c>
      <c r="G4" s="1">
        <v>18726820</v>
      </c>
      <c r="I4" s="2">
        <v>176593</v>
      </c>
      <c r="J4" s="1">
        <v>654967780</v>
      </c>
      <c r="K4" s="1">
        <v>10083520</v>
      </c>
      <c r="L4" s="1" t="str">
        <f>VLOOKUP(F4,[1]Sheet1!$F:$L,7,FALSE)</f>
        <v>WF1 4DG</v>
      </c>
      <c r="M4" s="1" t="str">
        <f>VLOOKUP(F4,[1]Sheet1!$F:$M,8,FALSE)</f>
        <v>Public Sector</v>
      </c>
    </row>
    <row r="5" spans="1:14" x14ac:dyDescent="0.25">
      <c r="A5" s="1" t="s">
        <v>10</v>
      </c>
      <c r="B5" s="1" t="s">
        <v>11</v>
      </c>
      <c r="C5" s="3">
        <v>43008</v>
      </c>
      <c r="D5" s="1" t="s">
        <v>46</v>
      </c>
      <c r="E5" s="1" t="s">
        <v>135</v>
      </c>
      <c r="F5" s="1" t="s">
        <v>47</v>
      </c>
      <c r="G5" s="1">
        <v>18707403</v>
      </c>
      <c r="I5" s="2">
        <v>90715.199999999983</v>
      </c>
      <c r="J5" s="1" t="s">
        <v>48</v>
      </c>
      <c r="K5" s="1">
        <v>90230377</v>
      </c>
      <c r="L5" s="1" t="str">
        <f>VLOOKUP(F5,[1]Sheet1!$F:$L,7,FALSE)</f>
        <v>SG19 2BD</v>
      </c>
      <c r="M5" s="1" t="str">
        <f>VLOOKUP(F5,[1]Sheet1!$F:$M,8,FALSE)</f>
        <v>SME</v>
      </c>
    </row>
    <row r="6" spans="1:14" x14ac:dyDescent="0.25">
      <c r="A6" s="1" t="s">
        <v>10</v>
      </c>
      <c r="B6" s="1" t="s">
        <v>11</v>
      </c>
      <c r="C6" s="3">
        <v>43008</v>
      </c>
      <c r="D6" s="1" t="s">
        <v>15</v>
      </c>
      <c r="E6" s="1" t="s">
        <v>16</v>
      </c>
      <c r="F6" s="1" t="s">
        <v>17</v>
      </c>
      <c r="G6" s="1">
        <v>18645805</v>
      </c>
      <c r="I6" s="2">
        <v>110545.44</v>
      </c>
      <c r="K6" s="1">
        <v>600003487</v>
      </c>
      <c r="L6" s="1" t="str">
        <f>VLOOKUP(F6,[1]Sheet1!$F:$L,7,FALSE)</f>
        <v>DL7 8AL</v>
      </c>
      <c r="M6" s="1" t="str">
        <f>VLOOKUP(F6,[1]Sheet1!$F:$M,8,FALSE)</f>
        <v>Public Sector</v>
      </c>
    </row>
    <row r="7" spans="1:14" x14ac:dyDescent="0.25">
      <c r="A7" s="1" t="s">
        <v>10</v>
      </c>
      <c r="B7" s="1" t="s">
        <v>11</v>
      </c>
      <c r="C7" s="3">
        <v>43008</v>
      </c>
      <c r="D7" s="1" t="s">
        <v>15</v>
      </c>
      <c r="E7" s="1" t="s">
        <v>16</v>
      </c>
      <c r="F7" s="1" t="s">
        <v>17</v>
      </c>
      <c r="G7" s="1">
        <v>19033121</v>
      </c>
      <c r="I7" s="2">
        <v>95527.21</v>
      </c>
      <c r="K7" s="1">
        <v>600003611</v>
      </c>
      <c r="L7" s="1" t="str">
        <f>VLOOKUP(F7,[1]Sheet1!$F:$L,7,FALSE)</f>
        <v>DL7 8AL</v>
      </c>
      <c r="M7" s="1" t="str">
        <f>VLOOKUP(F7,[1]Sheet1!$F:$M,8,FALSE)</f>
        <v>Public Sector</v>
      </c>
    </row>
    <row r="8" spans="1:14" x14ac:dyDescent="0.25">
      <c r="A8" s="1" t="s">
        <v>10</v>
      </c>
      <c r="B8" s="1" t="s">
        <v>11</v>
      </c>
      <c r="C8" s="3">
        <v>43008</v>
      </c>
      <c r="D8" s="1" t="s">
        <v>26</v>
      </c>
      <c r="E8" s="1" t="s">
        <v>16</v>
      </c>
      <c r="F8" s="1" t="s">
        <v>54</v>
      </c>
      <c r="G8" s="1">
        <v>18718549</v>
      </c>
      <c r="I8" s="2">
        <v>81464.17</v>
      </c>
      <c r="K8" s="1">
        <v>1010012116</v>
      </c>
      <c r="L8" s="1" t="str">
        <f>VLOOKUP(F8,[1]Sheet1!$F:$L,7,FALSE)</f>
        <v>HU10 6ED</v>
      </c>
      <c r="M8" s="1" t="str">
        <f>VLOOKUP(F8,[1]Sheet1!$F:$M,8,FALSE)</f>
        <v>Public Sector</v>
      </c>
    </row>
    <row r="9" spans="1:14" x14ac:dyDescent="0.25">
      <c r="A9" s="1" t="s">
        <v>10</v>
      </c>
      <c r="B9" s="1" t="s">
        <v>11</v>
      </c>
      <c r="C9" s="3">
        <v>43008</v>
      </c>
      <c r="D9" s="1" t="s">
        <v>34</v>
      </c>
      <c r="E9" s="1" t="s">
        <v>35</v>
      </c>
      <c r="F9" s="1" t="s">
        <v>36</v>
      </c>
      <c r="G9" s="1">
        <v>18692972</v>
      </c>
      <c r="I9" s="2">
        <v>191667</v>
      </c>
      <c r="K9" s="1">
        <v>1010051767</v>
      </c>
      <c r="L9" s="1" t="str">
        <f>VLOOKUP(F9,[1]Sheet1!$F:$L,7,FALSE)</f>
        <v>YO30 4RY</v>
      </c>
      <c r="M9" s="1" t="str">
        <f>VLOOKUP(F9,[1]Sheet1!$F:$M,8,FALSE)</f>
        <v>Public Sector</v>
      </c>
    </row>
    <row r="10" spans="1:14" x14ac:dyDescent="0.25">
      <c r="A10" s="1" t="s">
        <v>10</v>
      </c>
      <c r="B10" s="1" t="s">
        <v>11</v>
      </c>
      <c r="C10" s="3">
        <v>43008</v>
      </c>
      <c r="D10" s="1" t="s">
        <v>26</v>
      </c>
      <c r="E10" s="1" t="s">
        <v>24</v>
      </c>
      <c r="F10" s="1" t="s">
        <v>36</v>
      </c>
      <c r="G10" s="1">
        <v>18726818</v>
      </c>
      <c r="I10" s="2">
        <v>19181732</v>
      </c>
      <c r="K10" s="1">
        <v>1010051783</v>
      </c>
      <c r="L10" s="1" t="str">
        <f>VLOOKUP(F10,[1]Sheet1!$F:$L,7,FALSE)</f>
        <v>YO30 4RY</v>
      </c>
      <c r="M10" s="1" t="str">
        <f>VLOOKUP(F10,[1]Sheet1!$F:$M,8,FALSE)</f>
        <v>Public Sector</v>
      </c>
    </row>
    <row r="11" spans="1:14" x14ac:dyDescent="0.25">
      <c r="A11" s="1" t="s">
        <v>10</v>
      </c>
      <c r="B11" s="1" t="s">
        <v>11</v>
      </c>
      <c r="C11" s="3">
        <v>43008</v>
      </c>
      <c r="D11" s="1" t="s">
        <v>26</v>
      </c>
      <c r="E11" s="1" t="s">
        <v>16</v>
      </c>
      <c r="F11" s="1" t="s">
        <v>36</v>
      </c>
      <c r="G11" s="1">
        <v>18726819</v>
      </c>
      <c r="I11" s="2">
        <v>2050697</v>
      </c>
      <c r="K11" s="1">
        <v>1010051784</v>
      </c>
      <c r="L11" s="1" t="str">
        <f>VLOOKUP(F11,[1]Sheet1!$F:$L,7,FALSE)</f>
        <v>YO30 4RY</v>
      </c>
      <c r="M11" s="1" t="str">
        <f>VLOOKUP(F11,[1]Sheet1!$F:$M,8,FALSE)</f>
        <v>Public Sector</v>
      </c>
    </row>
    <row r="12" spans="1:14" x14ac:dyDescent="0.25">
      <c r="A12" s="1" t="s">
        <v>10</v>
      </c>
      <c r="B12" s="1" t="s">
        <v>11</v>
      </c>
      <c r="C12" s="3">
        <v>43008</v>
      </c>
      <c r="D12" s="1" t="s">
        <v>23</v>
      </c>
      <c r="E12" s="1" t="s">
        <v>24</v>
      </c>
      <c r="F12" s="1" t="s">
        <v>25</v>
      </c>
      <c r="G12" s="1">
        <v>18692913</v>
      </c>
      <c r="I12" s="2">
        <v>706676.13</v>
      </c>
      <c r="K12" s="1">
        <v>1410076662</v>
      </c>
      <c r="L12" s="1" t="str">
        <f>VLOOKUP(F12,[1]Sheet1!$F:$L,7,FALSE)</f>
        <v>LS9 7TF</v>
      </c>
      <c r="M12" s="1" t="str">
        <f>VLOOKUP(F12,[1]Sheet1!$F:$M,8,FALSE)</f>
        <v>Public Sector</v>
      </c>
    </row>
    <row r="13" spans="1:14" x14ac:dyDescent="0.25">
      <c r="A13" s="1" t="s">
        <v>10</v>
      </c>
      <c r="B13" s="1" t="s">
        <v>11</v>
      </c>
      <c r="C13" s="3">
        <v>43008</v>
      </c>
      <c r="D13" s="1" t="s">
        <v>26</v>
      </c>
      <c r="E13" s="1" t="s">
        <v>24</v>
      </c>
      <c r="F13" s="1" t="s">
        <v>27</v>
      </c>
      <c r="G13" s="1">
        <v>18692918</v>
      </c>
      <c r="I13" s="2">
        <v>47700</v>
      </c>
      <c r="J13" s="1">
        <v>654977580</v>
      </c>
      <c r="K13" s="1">
        <v>2400016890</v>
      </c>
      <c r="L13" s="1" t="str">
        <f>VLOOKUP(F13,[1]Sheet1!$F:$L,7,FALSE)</f>
        <v>DN33 2BA</v>
      </c>
      <c r="M13" s="1" t="str">
        <f>VLOOKUP(F13,[1]Sheet1!$F:$M,8,FALSE)</f>
        <v>Public Sector</v>
      </c>
    </row>
    <row r="14" spans="1:14" x14ac:dyDescent="0.25">
      <c r="A14" s="1" t="s">
        <v>10</v>
      </c>
      <c r="B14" s="1" t="s">
        <v>11</v>
      </c>
      <c r="C14" s="3">
        <v>43008</v>
      </c>
      <c r="D14" s="1" t="s">
        <v>26</v>
      </c>
      <c r="E14" s="1" t="s">
        <v>24</v>
      </c>
      <c r="F14" s="1" t="s">
        <v>55</v>
      </c>
      <c r="G14" s="1">
        <v>18726815</v>
      </c>
      <c r="I14" s="2">
        <v>157237.17000000001</v>
      </c>
      <c r="J14" s="1">
        <v>654923907</v>
      </c>
      <c r="K14" s="1">
        <v>2510012209</v>
      </c>
      <c r="L14" s="1" t="str">
        <f>VLOOKUP(F14,[1]Sheet1!$F:$L,7,FALSE)</f>
        <v>HG2 7UG</v>
      </c>
      <c r="M14" s="1" t="str">
        <f>VLOOKUP(F14,[1]Sheet1!$F:$M,8,FALSE)</f>
        <v>Public Sector</v>
      </c>
    </row>
    <row r="15" spans="1:14" x14ac:dyDescent="0.25">
      <c r="A15" s="1" t="s">
        <v>10</v>
      </c>
      <c r="B15" s="1" t="s">
        <v>11</v>
      </c>
      <c r="C15" s="3">
        <v>43008</v>
      </c>
      <c r="D15" s="1" t="s">
        <v>26</v>
      </c>
      <c r="E15" s="1" t="s">
        <v>16</v>
      </c>
      <c r="F15" s="1" t="s">
        <v>55</v>
      </c>
      <c r="G15" s="1">
        <v>18726816</v>
      </c>
      <c r="I15" s="2">
        <v>119479</v>
      </c>
      <c r="J15" s="1">
        <v>654923907</v>
      </c>
      <c r="K15" s="1">
        <v>2510012210</v>
      </c>
      <c r="L15" s="1" t="str">
        <f>VLOOKUP(F15,[1]Sheet1!$F:$L,7,FALSE)</f>
        <v>HG2 7UG</v>
      </c>
      <c r="M15" s="1" t="str">
        <f>VLOOKUP(F15,[1]Sheet1!$F:$M,8,FALSE)</f>
        <v>Public Sector</v>
      </c>
    </row>
    <row r="16" spans="1:14" x14ac:dyDescent="0.25">
      <c r="A16" s="1" t="s">
        <v>10</v>
      </c>
      <c r="B16" s="1" t="s">
        <v>11</v>
      </c>
      <c r="C16" s="3">
        <v>43008</v>
      </c>
      <c r="D16" s="1" t="s">
        <v>26</v>
      </c>
      <c r="E16" s="1" t="s">
        <v>16</v>
      </c>
      <c r="F16" s="1" t="s">
        <v>55</v>
      </c>
      <c r="G16" s="1">
        <v>18726817</v>
      </c>
      <c r="I16" s="2">
        <v>99545</v>
      </c>
      <c r="J16" s="1">
        <v>654923907</v>
      </c>
      <c r="K16" s="1">
        <v>2510012211</v>
      </c>
      <c r="L16" s="1" t="str">
        <f>VLOOKUP(F16,[1]Sheet1!$F:$L,7,FALSE)</f>
        <v>HG2 7UG</v>
      </c>
      <c r="M16" s="1" t="str">
        <f>VLOOKUP(F16,[1]Sheet1!$F:$M,8,FALSE)</f>
        <v>Public Sector</v>
      </c>
    </row>
    <row r="17" spans="1:13" x14ac:dyDescent="0.25">
      <c r="A17" s="1" t="s">
        <v>10</v>
      </c>
      <c r="B17" s="1" t="s">
        <v>11</v>
      </c>
      <c r="C17" s="3">
        <v>43008</v>
      </c>
      <c r="D17" s="1" t="s">
        <v>23</v>
      </c>
      <c r="E17" s="1" t="s">
        <v>41</v>
      </c>
      <c r="F17" s="1" t="s">
        <v>42</v>
      </c>
      <c r="G17" s="1">
        <v>18909212</v>
      </c>
      <c r="I17" s="2">
        <v>96750</v>
      </c>
      <c r="K17" s="1">
        <v>2810019420</v>
      </c>
      <c r="L17" s="1" t="str">
        <f>VLOOKUP(F17,[1]Sheet1!$F:$L,7,FALSE)</f>
        <v>WF2 0XQ</v>
      </c>
      <c r="M17" s="1" t="str">
        <f>VLOOKUP(F17,[1]Sheet1!$F:$M,8,FALSE)</f>
        <v>Public Sector</v>
      </c>
    </row>
    <row r="18" spans="1:13" x14ac:dyDescent="0.25">
      <c r="A18" s="1" t="s">
        <v>10</v>
      </c>
      <c r="B18" s="1" t="s">
        <v>11</v>
      </c>
      <c r="C18" s="3">
        <v>43008</v>
      </c>
      <c r="D18" s="1" t="s">
        <v>23</v>
      </c>
      <c r="E18" s="1" t="s">
        <v>41</v>
      </c>
      <c r="F18" s="1" t="s">
        <v>42</v>
      </c>
      <c r="G18" s="1">
        <v>18693004</v>
      </c>
      <c r="I18" s="2">
        <v>1039315</v>
      </c>
      <c r="K18" s="1">
        <v>2810019984</v>
      </c>
      <c r="L18" s="1" t="str">
        <f>VLOOKUP(F18,[1]Sheet1!$F:$L,7,FALSE)</f>
        <v>WF2 0XQ</v>
      </c>
      <c r="M18" s="1" t="str">
        <f>VLOOKUP(F18,[1]Sheet1!$F:$M,8,FALSE)</f>
        <v>Public Sector</v>
      </c>
    </row>
    <row r="19" spans="1:13" x14ac:dyDescent="0.25">
      <c r="A19" s="1" t="s">
        <v>10</v>
      </c>
      <c r="B19" s="1" t="s">
        <v>11</v>
      </c>
      <c r="C19" s="3">
        <v>43008</v>
      </c>
      <c r="D19" s="1" t="s">
        <v>23</v>
      </c>
      <c r="E19" s="1" t="s">
        <v>43</v>
      </c>
      <c r="F19" s="1" t="s">
        <v>42</v>
      </c>
      <c r="G19" s="1">
        <v>18693009</v>
      </c>
      <c r="I19" s="2">
        <v>62140</v>
      </c>
      <c r="K19" s="1">
        <v>2810020039</v>
      </c>
      <c r="L19" s="1" t="str">
        <f>VLOOKUP(F19,[1]Sheet1!$F:$L,7,FALSE)</f>
        <v>WF2 0XQ</v>
      </c>
      <c r="M19" s="1" t="str">
        <f>VLOOKUP(F19,[1]Sheet1!$F:$M,8,FALSE)</f>
        <v>Public Sector</v>
      </c>
    </row>
    <row r="20" spans="1:13" x14ac:dyDescent="0.25">
      <c r="A20" s="1" t="s">
        <v>10</v>
      </c>
      <c r="B20" s="1" t="s">
        <v>11</v>
      </c>
      <c r="C20" s="3">
        <v>43008</v>
      </c>
      <c r="D20" s="1" t="s">
        <v>23</v>
      </c>
      <c r="E20" s="1" t="s">
        <v>44</v>
      </c>
      <c r="F20" s="1" t="s">
        <v>42</v>
      </c>
      <c r="G20" s="1">
        <v>18693011</v>
      </c>
      <c r="I20" s="2">
        <v>155722.92000000001</v>
      </c>
      <c r="K20" s="1">
        <v>2810020062</v>
      </c>
      <c r="L20" s="1" t="str">
        <f>VLOOKUP(F20,[1]Sheet1!$F:$L,7,FALSE)</f>
        <v>WF2 0XQ</v>
      </c>
      <c r="M20" s="1" t="str">
        <f>VLOOKUP(F20,[1]Sheet1!$F:$M,8,FALSE)</f>
        <v>Public Sector</v>
      </c>
    </row>
    <row r="21" spans="1:13" x14ac:dyDescent="0.25">
      <c r="A21" s="1" t="s">
        <v>10</v>
      </c>
      <c r="B21" s="1" t="s">
        <v>11</v>
      </c>
      <c r="C21" s="3">
        <v>43008</v>
      </c>
      <c r="D21" s="1" t="s">
        <v>23</v>
      </c>
      <c r="E21" s="1" t="s">
        <v>45</v>
      </c>
      <c r="F21" s="1" t="s">
        <v>42</v>
      </c>
      <c r="G21" s="1">
        <v>18693013</v>
      </c>
      <c r="I21" s="2">
        <v>66579</v>
      </c>
      <c r="K21" s="1">
        <v>2810020103</v>
      </c>
      <c r="L21" s="1" t="str">
        <f>VLOOKUP(F21,[1]Sheet1!$F:$L,7,FALSE)</f>
        <v>WF2 0XQ</v>
      </c>
      <c r="M21" s="1" t="str">
        <f>VLOOKUP(F21,[1]Sheet1!$F:$M,8,FALSE)</f>
        <v>Public Sector</v>
      </c>
    </row>
    <row r="22" spans="1:13" x14ac:dyDescent="0.25">
      <c r="A22" s="1" t="s">
        <v>10</v>
      </c>
      <c r="B22" s="1" t="s">
        <v>11</v>
      </c>
      <c r="C22" s="3">
        <v>43008</v>
      </c>
      <c r="D22" s="1" t="s">
        <v>26</v>
      </c>
      <c r="E22" s="1" t="s">
        <v>71</v>
      </c>
      <c r="F22" s="1" t="s">
        <v>72</v>
      </c>
      <c r="G22" s="1">
        <v>18785480</v>
      </c>
      <c r="I22" s="2">
        <v>3395531.31</v>
      </c>
      <c r="J22" s="1">
        <v>654967878</v>
      </c>
      <c r="K22" s="1">
        <v>4810010857</v>
      </c>
      <c r="L22" s="1" t="str">
        <f>VLOOKUP(F22,[1]Sheet1!$F:$L,7,FALSE)</f>
        <v>TS6 0SZ</v>
      </c>
      <c r="M22" s="1" t="str">
        <f>VLOOKUP(F22,[1]Sheet1!$F:$M,8,FALSE)</f>
        <v>Public Sector</v>
      </c>
    </row>
    <row r="23" spans="1:13" x14ac:dyDescent="0.25">
      <c r="A23" s="1" t="s">
        <v>10</v>
      </c>
      <c r="B23" s="1" t="s">
        <v>11</v>
      </c>
      <c r="C23" s="3">
        <v>43008</v>
      </c>
      <c r="D23" s="1" t="s">
        <v>137</v>
      </c>
      <c r="E23" s="1" t="s">
        <v>39</v>
      </c>
      <c r="F23" s="1" t="s">
        <v>40</v>
      </c>
      <c r="G23" s="1">
        <v>18693002</v>
      </c>
      <c r="I23" s="2">
        <v>34567.06</v>
      </c>
      <c r="K23" s="1">
        <v>7014400531</v>
      </c>
      <c r="L23" s="1" t="s">
        <v>131</v>
      </c>
      <c r="M23" s="1" t="s">
        <v>129</v>
      </c>
    </row>
    <row r="24" spans="1:13" x14ac:dyDescent="0.25">
      <c r="A24" s="1" t="s">
        <v>10</v>
      </c>
      <c r="B24" s="1" t="s">
        <v>11</v>
      </c>
      <c r="C24" s="3">
        <v>43008</v>
      </c>
      <c r="D24" s="1" t="s">
        <v>123</v>
      </c>
      <c r="E24" s="1" t="s">
        <v>124</v>
      </c>
      <c r="F24" s="1" t="s">
        <v>125</v>
      </c>
      <c r="G24" s="1">
        <v>19017195</v>
      </c>
      <c r="I24" s="2">
        <v>43353.81</v>
      </c>
      <c r="K24" s="1">
        <v>7016101702</v>
      </c>
      <c r="L24" s="1" t="str">
        <f>VLOOKUP(F24,[1]Sheet1!$F:$L,7,FALSE)</f>
        <v>YO30 4GQ</v>
      </c>
      <c r="M24" s="1" t="str">
        <f>VLOOKUP(F24,[1]Sheet1!$F:$M,8,FALSE)</f>
        <v>Public Sector</v>
      </c>
    </row>
    <row r="25" spans="1:13" x14ac:dyDescent="0.25">
      <c r="A25" s="1" t="s">
        <v>10</v>
      </c>
      <c r="B25" s="1" t="s">
        <v>11</v>
      </c>
      <c r="C25" s="3">
        <v>43008</v>
      </c>
      <c r="D25" s="1" t="s">
        <v>12</v>
      </c>
      <c r="E25" s="1" t="s">
        <v>13</v>
      </c>
      <c r="F25" s="1" t="s">
        <v>14</v>
      </c>
      <c r="G25" s="1">
        <v>18645784</v>
      </c>
      <c r="I25" s="2">
        <v>29560.16</v>
      </c>
      <c r="K25" s="1">
        <v>9001624185</v>
      </c>
      <c r="L25" s="1" t="str">
        <f>VLOOKUP(F25,[1]Sheet1!$F:$L,7,FALSE)</f>
        <v>YO1 6GA</v>
      </c>
      <c r="M25" s="1" t="str">
        <f>VLOOKUP(F25,[1]Sheet1!$F:$M,8,FALSE)</f>
        <v>Public Sector</v>
      </c>
    </row>
    <row r="26" spans="1:13" x14ac:dyDescent="0.25">
      <c r="A26" s="1" t="s">
        <v>10</v>
      </c>
      <c r="B26" s="1" t="s">
        <v>11</v>
      </c>
      <c r="C26" s="3">
        <v>43008</v>
      </c>
      <c r="D26" s="1" t="s">
        <v>12</v>
      </c>
      <c r="E26" s="1" t="s">
        <v>13</v>
      </c>
      <c r="F26" s="1" t="s">
        <v>14</v>
      </c>
      <c r="G26" s="1">
        <v>18773912</v>
      </c>
      <c r="I26" s="2">
        <v>29560.16</v>
      </c>
      <c r="K26" s="1">
        <v>9001626824</v>
      </c>
      <c r="L26" s="1" t="str">
        <f>VLOOKUP(F26,[1]Sheet1!$F:$L,7,FALSE)</f>
        <v>YO1 6GA</v>
      </c>
      <c r="M26" s="1" t="str">
        <f>VLOOKUP(F26,[1]Sheet1!$F:$M,8,FALSE)</f>
        <v>Public Sector</v>
      </c>
    </row>
    <row r="27" spans="1:13" x14ac:dyDescent="0.25">
      <c r="A27" s="1" t="s">
        <v>10</v>
      </c>
      <c r="B27" s="1" t="s">
        <v>11</v>
      </c>
      <c r="C27" s="3">
        <v>43008</v>
      </c>
      <c r="D27" s="1" t="s">
        <v>18</v>
      </c>
      <c r="E27" s="1" t="s">
        <v>24</v>
      </c>
      <c r="F27" s="1" t="s">
        <v>115</v>
      </c>
      <c r="G27" s="1">
        <v>18966915</v>
      </c>
      <c r="I27" s="2">
        <v>27005.55</v>
      </c>
      <c r="J27" s="1">
        <v>915970991</v>
      </c>
      <c r="K27" s="1" t="s">
        <v>116</v>
      </c>
      <c r="L27" s="1" t="str">
        <f>VLOOKUP(F27,[1]Sheet1!$F:$L,7,FALSE)</f>
        <v>RG1 9PL</v>
      </c>
      <c r="M27" s="1" t="str">
        <f>VLOOKUP(F27,[1]Sheet1!$F:$M,8,FALSE)</f>
        <v>SME</v>
      </c>
    </row>
    <row r="28" spans="1:13" x14ac:dyDescent="0.25">
      <c r="A28" s="1" t="s">
        <v>10</v>
      </c>
      <c r="B28" s="1" t="s">
        <v>11</v>
      </c>
      <c r="C28" s="3">
        <v>43008</v>
      </c>
      <c r="D28" s="1" t="s">
        <v>18</v>
      </c>
      <c r="E28" s="1" t="s">
        <v>24</v>
      </c>
      <c r="F28" s="1" t="s">
        <v>37</v>
      </c>
      <c r="G28" s="1">
        <v>18692985</v>
      </c>
      <c r="I28" s="2">
        <v>258217</v>
      </c>
      <c r="J28" s="1">
        <v>564291137</v>
      </c>
      <c r="K28" s="1" t="s">
        <v>38</v>
      </c>
      <c r="L28" s="1" t="str">
        <f>VLOOKUP(F28,[1]Sheet1!$F:$L,7,FALSE)</f>
        <v>YO31 8TA</v>
      </c>
      <c r="M28" s="1" t="str">
        <f>VLOOKUP(F28,[1]Sheet1!$F:$M,8,FALSE)</f>
        <v>SME</v>
      </c>
    </row>
    <row r="29" spans="1:13" x14ac:dyDescent="0.25">
      <c r="A29" s="1" t="s">
        <v>10</v>
      </c>
      <c r="B29" s="1" t="s">
        <v>11</v>
      </c>
      <c r="C29" s="3">
        <v>43008</v>
      </c>
      <c r="D29" s="1" t="s">
        <v>82</v>
      </c>
      <c r="E29" s="1" t="s">
        <v>57</v>
      </c>
      <c r="F29" s="1" t="s">
        <v>117</v>
      </c>
      <c r="G29" s="1">
        <v>18974946</v>
      </c>
      <c r="I29" s="2">
        <v>66185.48</v>
      </c>
      <c r="K29" s="1" t="s">
        <v>118</v>
      </c>
      <c r="L29" s="1" t="s">
        <v>133</v>
      </c>
      <c r="M29" s="1" t="s">
        <v>130</v>
      </c>
    </row>
    <row r="30" spans="1:13" x14ac:dyDescent="0.25">
      <c r="A30" s="1" t="s">
        <v>10</v>
      </c>
      <c r="B30" s="1" t="s">
        <v>11</v>
      </c>
      <c r="C30" s="3">
        <v>43008</v>
      </c>
      <c r="D30" s="1" t="s">
        <v>138</v>
      </c>
      <c r="E30" s="1" t="s">
        <v>73</v>
      </c>
      <c r="F30" s="1" t="s">
        <v>74</v>
      </c>
      <c r="G30" s="1">
        <v>18868446</v>
      </c>
      <c r="I30" s="2">
        <v>104697.47</v>
      </c>
      <c r="K30" s="1" t="s">
        <v>75</v>
      </c>
      <c r="L30" s="1" t="str">
        <f>VLOOKUP(F30,[1]Sheet1!$F:$L,7,FALSE)</f>
        <v>BX5 5BD</v>
      </c>
      <c r="M30" s="1" t="str">
        <f>VLOOKUP(F30,[1]Sheet1!$F:$M,8,FALSE)</f>
        <v>Public Sector</v>
      </c>
    </row>
    <row r="31" spans="1:13" x14ac:dyDescent="0.25">
      <c r="A31" s="1" t="s">
        <v>10</v>
      </c>
      <c r="B31" s="1" t="s">
        <v>11</v>
      </c>
      <c r="C31" s="3">
        <v>43008</v>
      </c>
      <c r="D31" s="1" t="s">
        <v>18</v>
      </c>
      <c r="E31" s="1" t="s">
        <v>19</v>
      </c>
      <c r="F31" s="1" t="s">
        <v>20</v>
      </c>
      <c r="G31" s="1">
        <v>18682153</v>
      </c>
      <c r="I31" s="2">
        <v>277517.5</v>
      </c>
      <c r="J31" s="1" t="s">
        <v>21</v>
      </c>
      <c r="K31" s="1" t="s">
        <v>22</v>
      </c>
      <c r="L31" s="1" t="str">
        <f>VLOOKUP(F31,[1]Sheet1!$F:$L,7,FALSE)</f>
        <v>NE12 8EW</v>
      </c>
      <c r="M31" s="1" t="str">
        <f>VLOOKUP(F31,[1]Sheet1!$F:$M,8,FALSE)</f>
        <v>SME</v>
      </c>
    </row>
    <row r="32" spans="1:13" x14ac:dyDescent="0.25">
      <c r="A32" s="1" t="s">
        <v>10</v>
      </c>
      <c r="B32" s="1" t="s">
        <v>11</v>
      </c>
      <c r="C32" s="3">
        <v>43008</v>
      </c>
      <c r="D32" s="1" t="s">
        <v>18</v>
      </c>
      <c r="E32" s="1" t="s">
        <v>24</v>
      </c>
      <c r="F32" s="1" t="s">
        <v>20</v>
      </c>
      <c r="G32" s="1">
        <v>18692927</v>
      </c>
      <c r="I32" s="2">
        <v>70104.66</v>
      </c>
      <c r="J32" s="1" t="s">
        <v>21</v>
      </c>
      <c r="K32" s="1" t="s">
        <v>28</v>
      </c>
      <c r="L32" s="1" t="str">
        <f>VLOOKUP(F32,[1]Sheet1!$F:$L,7,FALSE)</f>
        <v>NE12 8EW</v>
      </c>
      <c r="M32" s="1" t="str">
        <f>VLOOKUP(F32,[1]Sheet1!$F:$M,8,FALSE)</f>
        <v>SME</v>
      </c>
    </row>
    <row r="33" spans="1:13" x14ac:dyDescent="0.25">
      <c r="A33" s="1" t="s">
        <v>10</v>
      </c>
      <c r="B33" s="1" t="s">
        <v>11</v>
      </c>
      <c r="C33" s="3">
        <v>43008</v>
      </c>
      <c r="D33" s="1" t="s">
        <v>26</v>
      </c>
      <c r="E33" s="1" t="s">
        <v>24</v>
      </c>
      <c r="F33" s="1" t="s">
        <v>29</v>
      </c>
      <c r="G33" s="1">
        <v>18692946</v>
      </c>
      <c r="I33" s="2">
        <v>107066</v>
      </c>
      <c r="J33" s="1" t="s">
        <v>30</v>
      </c>
      <c r="K33" s="1" t="s">
        <v>31</v>
      </c>
      <c r="L33" s="1" t="str">
        <f>VLOOKUP(F33,[1]Sheet1!$F:$L,7,FALSE)</f>
        <v>BB3 0FG</v>
      </c>
      <c r="M33" s="1" t="str">
        <f>VLOOKUP(F33,[1]Sheet1!$F:$M,8,FALSE)</f>
        <v>Public Sector</v>
      </c>
    </row>
    <row r="34" spans="1:13" x14ac:dyDescent="0.25">
      <c r="A34" s="1" t="s">
        <v>10</v>
      </c>
      <c r="B34" s="1" t="s">
        <v>11</v>
      </c>
      <c r="C34" s="3">
        <v>43008</v>
      </c>
      <c r="D34" s="1" t="s">
        <v>23</v>
      </c>
      <c r="E34" s="1" t="s">
        <v>24</v>
      </c>
      <c r="F34" s="1" t="s">
        <v>32</v>
      </c>
      <c r="G34" s="1">
        <v>18692952</v>
      </c>
      <c r="I34" s="2">
        <v>253283</v>
      </c>
      <c r="J34" s="1">
        <v>654972204</v>
      </c>
      <c r="K34" s="1" t="s">
        <v>33</v>
      </c>
      <c r="L34" s="1" t="str">
        <f>VLOOKUP(F34,[1]Sheet1!$F:$L,7,FALSE)</f>
        <v>HU16 5JQ</v>
      </c>
      <c r="M34" s="1" t="str">
        <f>VLOOKUP(F34,[1]Sheet1!$F:$M,8,FALSE)</f>
        <v>Public Sector</v>
      </c>
    </row>
    <row r="35" spans="1:13" x14ac:dyDescent="0.25">
      <c r="A35" s="1" t="s">
        <v>10</v>
      </c>
      <c r="B35" s="1" t="s">
        <v>11</v>
      </c>
      <c r="C35" s="3">
        <v>43008</v>
      </c>
      <c r="D35" s="1" t="s">
        <v>139</v>
      </c>
      <c r="E35" s="1" t="s">
        <v>136</v>
      </c>
      <c r="F35" s="1" t="s">
        <v>119</v>
      </c>
      <c r="G35" s="1">
        <v>18977971</v>
      </c>
      <c r="I35" s="2">
        <v>214034.11</v>
      </c>
      <c r="K35" s="1" t="s">
        <v>120</v>
      </c>
      <c r="L35" s="1" t="str">
        <f>VLOOKUP(F35,[1]Sheet1!$F:$L,7,FALSE)</f>
        <v>YO42 2BS</v>
      </c>
      <c r="M35" s="1" t="str">
        <f>VLOOKUP(F35,[1]Sheet1!$F:$M,8,FALSE)</f>
        <v>SME</v>
      </c>
    </row>
    <row r="36" spans="1:13" x14ac:dyDescent="0.25">
      <c r="A36" s="1" t="s">
        <v>10</v>
      </c>
      <c r="B36" s="1" t="s">
        <v>11</v>
      </c>
      <c r="C36" s="3">
        <v>43008</v>
      </c>
      <c r="D36" s="1" t="s">
        <v>49</v>
      </c>
      <c r="E36" s="1" t="s">
        <v>50</v>
      </c>
      <c r="F36" s="1" t="s">
        <v>51</v>
      </c>
      <c r="G36" s="1">
        <v>18707418</v>
      </c>
      <c r="I36" s="2">
        <v>34087</v>
      </c>
      <c r="J36" s="1">
        <v>654948687</v>
      </c>
      <c r="K36" s="1" t="s">
        <v>52</v>
      </c>
      <c r="L36" s="1" t="s">
        <v>132</v>
      </c>
      <c r="M36" s="1" t="s">
        <v>129</v>
      </c>
    </row>
    <row r="37" spans="1:13" x14ac:dyDescent="0.25">
      <c r="A37" s="1" t="s">
        <v>10</v>
      </c>
      <c r="B37" s="1" t="s">
        <v>11</v>
      </c>
      <c r="C37" s="3">
        <v>43008</v>
      </c>
      <c r="D37" s="1" t="s">
        <v>18</v>
      </c>
      <c r="E37" s="1" t="s">
        <v>24</v>
      </c>
      <c r="F37" s="1" t="s">
        <v>69</v>
      </c>
      <c r="G37" s="1">
        <v>18785459</v>
      </c>
      <c r="I37" s="2">
        <v>594549</v>
      </c>
      <c r="K37" s="1" t="s">
        <v>70</v>
      </c>
      <c r="L37" s="1" t="str">
        <f>VLOOKUP(F37,[1]Sheet1!$F:$L,7,FALSE)</f>
        <v>YO30 5RA</v>
      </c>
      <c r="M37" s="1" t="str">
        <f>VLOOKUP(F37,[1]Sheet1!$F:$M,8,FALSE)</f>
        <v>SME</v>
      </c>
    </row>
    <row r="38" spans="1:13" x14ac:dyDescent="0.25">
      <c r="A38" s="1" t="s">
        <v>10</v>
      </c>
      <c r="B38" s="1" t="s">
        <v>11</v>
      </c>
      <c r="C38" s="3">
        <v>43008</v>
      </c>
      <c r="D38" s="1" t="s">
        <v>18</v>
      </c>
      <c r="E38" s="1" t="s">
        <v>24</v>
      </c>
      <c r="F38" s="1" t="s">
        <v>37</v>
      </c>
      <c r="G38" s="1">
        <v>18718523</v>
      </c>
      <c r="I38" s="2">
        <v>48966</v>
      </c>
      <c r="J38" s="1">
        <v>564291137</v>
      </c>
      <c r="K38" s="1" t="s">
        <v>53</v>
      </c>
      <c r="L38" s="1" t="str">
        <f>VLOOKUP(F38,[1]Sheet1!$F:$L,7,FALSE)</f>
        <v>YO31 8TA</v>
      </c>
      <c r="M38" s="1" t="str">
        <f>VLOOKUP(F38,[1]Sheet1!$F:$M,8,FALSE)</f>
        <v>SME</v>
      </c>
    </row>
    <row r="39" spans="1:13" x14ac:dyDescent="0.25">
      <c r="A39" s="1" t="s">
        <v>10</v>
      </c>
      <c r="B39" s="1" t="s">
        <v>11</v>
      </c>
      <c r="C39" s="3">
        <v>43008</v>
      </c>
      <c r="D39" s="1" t="s">
        <v>140</v>
      </c>
      <c r="E39" s="1" t="s">
        <v>57</v>
      </c>
      <c r="F39" s="1" t="s">
        <v>58</v>
      </c>
      <c r="G39" s="1">
        <v>18756140</v>
      </c>
      <c r="I39" s="2">
        <v>62147.49</v>
      </c>
      <c r="K39" s="1" t="s">
        <v>59</v>
      </c>
      <c r="L39" s="1" t="str">
        <f>VLOOKUP(F39,[1]Sheet1!$F:$L,7,FALSE)</f>
        <v>YO8 4QH</v>
      </c>
      <c r="M39" s="1" t="str">
        <f>VLOOKUP(F39,[1]Sheet1!$F:$M,8,FALSE)</f>
        <v>SME</v>
      </c>
    </row>
    <row r="40" spans="1:13" x14ac:dyDescent="0.25">
      <c r="A40" s="1" t="s">
        <v>10</v>
      </c>
      <c r="B40" s="1" t="s">
        <v>11</v>
      </c>
      <c r="C40" s="3">
        <v>43008</v>
      </c>
      <c r="D40" s="1" t="s">
        <v>140</v>
      </c>
      <c r="E40" s="1" t="s">
        <v>57</v>
      </c>
      <c r="F40" s="1" t="s">
        <v>60</v>
      </c>
      <c r="G40" s="1">
        <v>18781912</v>
      </c>
      <c r="I40" s="2">
        <v>435800.64</v>
      </c>
      <c r="K40" s="1" t="s">
        <v>66</v>
      </c>
      <c r="L40" s="1" t="str">
        <f>VLOOKUP(F40,[1]Sheet1!$F:$L,7,FALSE)</f>
        <v>YO24 3WX</v>
      </c>
      <c r="M40" s="1" t="str">
        <f>VLOOKUP(F40,[1]Sheet1!$F:$M,8,FALSE)</f>
        <v>SME</v>
      </c>
    </row>
    <row r="41" spans="1:13" x14ac:dyDescent="0.25">
      <c r="A41" s="1" t="s">
        <v>10</v>
      </c>
      <c r="B41" s="1" t="s">
        <v>11</v>
      </c>
      <c r="C41" s="3">
        <v>43008</v>
      </c>
      <c r="D41" s="1" t="s">
        <v>141</v>
      </c>
      <c r="E41" s="1" t="s">
        <v>57</v>
      </c>
      <c r="F41" s="1" t="s">
        <v>61</v>
      </c>
      <c r="G41" s="1">
        <v>18781913</v>
      </c>
      <c r="I41" s="2">
        <v>90157.9</v>
      </c>
      <c r="K41" s="1" t="s">
        <v>67</v>
      </c>
      <c r="L41" s="1" t="str">
        <f>VLOOKUP(F41,[1]Sheet1!$F:$L,7,FALSE)</f>
        <v>YO8 4BL</v>
      </c>
      <c r="M41" s="1" t="str">
        <f>VLOOKUP(F41,[1]Sheet1!$F:$M,8,FALSE)</f>
        <v>SME</v>
      </c>
    </row>
    <row r="42" spans="1:13" x14ac:dyDescent="0.25">
      <c r="A42" s="1" t="s">
        <v>10</v>
      </c>
      <c r="B42" s="1" t="s">
        <v>11</v>
      </c>
      <c r="C42" s="3">
        <v>43008</v>
      </c>
      <c r="D42" s="1" t="s">
        <v>141</v>
      </c>
      <c r="E42" s="1" t="s">
        <v>57</v>
      </c>
      <c r="F42" s="1" t="s">
        <v>62</v>
      </c>
      <c r="G42" s="1">
        <v>18756144</v>
      </c>
      <c r="I42" s="2">
        <v>96247.07</v>
      </c>
      <c r="K42" s="1" t="s">
        <v>63</v>
      </c>
      <c r="L42" s="1" t="str">
        <f>VLOOKUP(F42,[1]Sheet1!$F:$L,7,FALSE)</f>
        <v>LS25 6ED</v>
      </c>
      <c r="M42" s="1" t="str">
        <f>VLOOKUP(F42,[1]Sheet1!$F:$M,8,FALSE)</f>
        <v>SME</v>
      </c>
    </row>
    <row r="43" spans="1:13" x14ac:dyDescent="0.25">
      <c r="A43" s="1" t="s">
        <v>10</v>
      </c>
      <c r="B43" s="1" t="s">
        <v>11</v>
      </c>
      <c r="C43" s="3">
        <v>43008</v>
      </c>
      <c r="D43" s="1" t="s">
        <v>141</v>
      </c>
      <c r="E43" s="1" t="s">
        <v>57</v>
      </c>
      <c r="F43" s="1" t="s">
        <v>64</v>
      </c>
      <c r="G43" s="1">
        <v>18781914</v>
      </c>
      <c r="I43" s="2">
        <v>73868.28</v>
      </c>
      <c r="K43" s="1" t="s">
        <v>68</v>
      </c>
      <c r="L43" s="1" t="str">
        <f>VLOOKUP(F43,[1]Sheet1!$F:$L,7,FALSE)</f>
        <v>LS24 8HD</v>
      </c>
      <c r="M43" s="1" t="str">
        <f>VLOOKUP(F43,[1]Sheet1!$F:$M,8,FALSE)</f>
        <v>SME</v>
      </c>
    </row>
    <row r="44" spans="1:13" x14ac:dyDescent="0.25">
      <c r="A44" s="1" t="s">
        <v>10</v>
      </c>
      <c r="B44" s="1" t="s">
        <v>11</v>
      </c>
      <c r="C44" s="3">
        <v>43008</v>
      </c>
      <c r="D44" s="1" t="s">
        <v>139</v>
      </c>
      <c r="E44" s="1" t="s">
        <v>136</v>
      </c>
      <c r="F44" s="1" t="s">
        <v>76</v>
      </c>
      <c r="G44" s="1">
        <v>18962038</v>
      </c>
      <c r="I44" s="2">
        <v>195757.68</v>
      </c>
      <c r="K44" s="1" t="s">
        <v>77</v>
      </c>
      <c r="L44" s="1" t="str">
        <f>VLOOKUP(F44,[1]Sheet1!$F:$L,7,FALSE)</f>
        <v>YO8 9AJ</v>
      </c>
      <c r="M44" s="1" t="str">
        <f>VLOOKUP(F44,[1]Sheet1!$F:$M,8,FALSE)</f>
        <v>SME</v>
      </c>
    </row>
    <row r="45" spans="1:13" x14ac:dyDescent="0.25">
      <c r="A45" s="1" t="s">
        <v>10</v>
      </c>
      <c r="B45" s="1" t="s">
        <v>11</v>
      </c>
      <c r="C45" s="3">
        <v>43008</v>
      </c>
      <c r="D45" s="1" t="s">
        <v>142</v>
      </c>
      <c r="E45" s="1" t="s">
        <v>136</v>
      </c>
      <c r="F45" s="1" t="s">
        <v>78</v>
      </c>
      <c r="G45" s="1">
        <v>18962040</v>
      </c>
      <c r="I45" s="2">
        <v>75187.910000000018</v>
      </c>
      <c r="K45" s="1" t="s">
        <v>79</v>
      </c>
      <c r="L45" s="1" t="str">
        <f>VLOOKUP(F45,[1]Sheet1!$F:$L,7,FALSE)</f>
        <v>YO24 4DB</v>
      </c>
      <c r="M45" s="1" t="str">
        <f>VLOOKUP(F45,[1]Sheet1!$F:$M,8,FALSE)</f>
        <v>SME</v>
      </c>
    </row>
    <row r="46" spans="1:13" x14ac:dyDescent="0.25">
      <c r="A46" s="1" t="s">
        <v>10</v>
      </c>
      <c r="B46" s="1" t="s">
        <v>11</v>
      </c>
      <c r="C46" s="3">
        <v>43008</v>
      </c>
      <c r="D46" s="1" t="s">
        <v>139</v>
      </c>
      <c r="E46" s="1" t="s">
        <v>136</v>
      </c>
      <c r="F46" s="1" t="s">
        <v>80</v>
      </c>
      <c r="G46" s="1">
        <v>18962044</v>
      </c>
      <c r="I46" s="2">
        <v>44336.05</v>
      </c>
      <c r="K46" s="1" t="s">
        <v>81</v>
      </c>
      <c r="L46" s="1" t="str">
        <f>VLOOKUP(F46,[1]Sheet1!$F:$L,7,FALSE)</f>
        <v>YO60 6PS</v>
      </c>
      <c r="M46" s="1" t="str">
        <f>VLOOKUP(F46,[1]Sheet1!$F:$M,8,FALSE)</f>
        <v>SME</v>
      </c>
    </row>
    <row r="47" spans="1:13" x14ac:dyDescent="0.25">
      <c r="A47" s="1" t="s">
        <v>10</v>
      </c>
      <c r="B47" s="1" t="s">
        <v>11</v>
      </c>
      <c r="C47" s="3">
        <v>43008</v>
      </c>
      <c r="D47" s="1" t="s">
        <v>139</v>
      </c>
      <c r="E47" s="1" t="s">
        <v>136</v>
      </c>
      <c r="F47" s="1" t="s">
        <v>83</v>
      </c>
      <c r="G47" s="1">
        <v>18962048</v>
      </c>
      <c r="I47" s="2">
        <v>92265.46</v>
      </c>
      <c r="K47" s="1" t="s">
        <v>84</v>
      </c>
      <c r="L47" s="1" t="str">
        <f>VLOOKUP(F47,[1]Sheet1!$F:$L,7,FALSE)</f>
        <v>YO61 3JR</v>
      </c>
      <c r="M47" s="1" t="str">
        <f>VLOOKUP(F47,[1]Sheet1!$F:$M,8,FALSE)</f>
        <v>SME</v>
      </c>
    </row>
    <row r="48" spans="1:13" x14ac:dyDescent="0.25">
      <c r="A48" s="1" t="s">
        <v>10</v>
      </c>
      <c r="B48" s="1" t="s">
        <v>11</v>
      </c>
      <c r="C48" s="3">
        <v>43008</v>
      </c>
      <c r="D48" s="1" t="s">
        <v>139</v>
      </c>
      <c r="E48" s="1" t="s">
        <v>136</v>
      </c>
      <c r="F48" s="1" t="s">
        <v>85</v>
      </c>
      <c r="G48" s="1">
        <v>18962050</v>
      </c>
      <c r="I48" s="2">
        <v>53104.13</v>
      </c>
      <c r="K48" s="1" t="s">
        <v>86</v>
      </c>
      <c r="L48" s="1" t="str">
        <f>VLOOKUP(F48,[1]Sheet1!$F:$L,7,FALSE)</f>
        <v>YO61 1QW</v>
      </c>
      <c r="M48" s="1" t="str">
        <f>VLOOKUP(F48,[1]Sheet1!$F:$M,8,FALSE)</f>
        <v>SME</v>
      </c>
    </row>
    <row r="49" spans="1:13" x14ac:dyDescent="0.25">
      <c r="A49" s="1" t="s">
        <v>10</v>
      </c>
      <c r="B49" s="1" t="s">
        <v>11</v>
      </c>
      <c r="C49" s="3">
        <v>43008</v>
      </c>
      <c r="D49" s="1" t="s">
        <v>139</v>
      </c>
      <c r="E49" s="1" t="s">
        <v>136</v>
      </c>
      <c r="F49" s="1" t="s">
        <v>87</v>
      </c>
      <c r="G49" s="1">
        <v>18962052</v>
      </c>
      <c r="I49" s="2">
        <v>74345.509999999995</v>
      </c>
      <c r="K49" s="1" t="s">
        <v>88</v>
      </c>
      <c r="L49" s="1" t="str">
        <f>VLOOKUP(F49,[1]Sheet1!$F:$L,7,FALSE)</f>
        <v>YO61 1LL</v>
      </c>
      <c r="M49" s="1" t="str">
        <f>VLOOKUP(F49,[1]Sheet1!$F:$M,8,FALSE)</f>
        <v>SME</v>
      </c>
    </row>
    <row r="50" spans="1:13" x14ac:dyDescent="0.25">
      <c r="A50" s="1" t="s">
        <v>10</v>
      </c>
      <c r="B50" s="1" t="s">
        <v>11</v>
      </c>
      <c r="C50" s="3">
        <v>43008</v>
      </c>
      <c r="D50" s="1" t="s">
        <v>139</v>
      </c>
      <c r="E50" s="1" t="s">
        <v>136</v>
      </c>
      <c r="F50" s="1" t="s">
        <v>89</v>
      </c>
      <c r="G50" s="1">
        <v>18962054</v>
      </c>
      <c r="I50" s="2">
        <v>150355.21</v>
      </c>
      <c r="K50" s="1" t="s">
        <v>90</v>
      </c>
      <c r="L50" s="1" t="str">
        <f>VLOOKUP(F50,[1]Sheet1!$F:$L,7,FALSE)</f>
        <v>YO41 4DY</v>
      </c>
      <c r="M50" s="1" t="str">
        <f>VLOOKUP(F50,[1]Sheet1!$F:$M,8,FALSE)</f>
        <v>SME</v>
      </c>
    </row>
    <row r="51" spans="1:13" x14ac:dyDescent="0.25">
      <c r="A51" s="1" t="s">
        <v>10</v>
      </c>
      <c r="B51" s="1" t="s">
        <v>11</v>
      </c>
      <c r="C51" s="3">
        <v>43008</v>
      </c>
      <c r="D51" s="1" t="s">
        <v>139</v>
      </c>
      <c r="E51" s="1" t="s">
        <v>136</v>
      </c>
      <c r="F51" s="1" t="s">
        <v>91</v>
      </c>
      <c r="G51" s="1">
        <v>18962056</v>
      </c>
      <c r="I51" s="2">
        <v>107433.03</v>
      </c>
      <c r="K51" s="1" t="s">
        <v>92</v>
      </c>
      <c r="L51" s="1" t="str">
        <f>VLOOKUP(F51,[1]Sheet1!$F:$L,7,FALSE)</f>
        <v>YO19 6LE</v>
      </c>
      <c r="M51" s="1" t="str">
        <f>VLOOKUP(F51,[1]Sheet1!$F:$M,8,FALSE)</f>
        <v>SME</v>
      </c>
    </row>
    <row r="52" spans="1:13" x14ac:dyDescent="0.25">
      <c r="A52" s="1" t="s">
        <v>10</v>
      </c>
      <c r="B52" s="1" t="s">
        <v>11</v>
      </c>
      <c r="C52" s="3">
        <v>43008</v>
      </c>
      <c r="D52" s="1" t="s">
        <v>143</v>
      </c>
      <c r="E52" s="1" t="s">
        <v>136</v>
      </c>
      <c r="F52" s="1" t="s">
        <v>93</v>
      </c>
      <c r="G52" s="1">
        <v>18962058</v>
      </c>
      <c r="I52" s="2">
        <v>86576.26</v>
      </c>
      <c r="K52" s="1" t="s">
        <v>94</v>
      </c>
      <c r="L52" s="1" t="str">
        <f>VLOOKUP(F52,[1]Sheet1!$F:$L,7,FALSE)</f>
        <v>YO24 3BZ</v>
      </c>
      <c r="M52" s="1" t="str">
        <f>VLOOKUP(F52,[1]Sheet1!$F:$M,8,FALSE)</f>
        <v>SME</v>
      </c>
    </row>
    <row r="53" spans="1:13" x14ac:dyDescent="0.25">
      <c r="A53" s="1" t="s">
        <v>10</v>
      </c>
      <c r="B53" s="1" t="s">
        <v>11</v>
      </c>
      <c r="C53" s="3">
        <v>43008</v>
      </c>
      <c r="D53" s="1" t="s">
        <v>144</v>
      </c>
      <c r="E53" s="1" t="s">
        <v>136</v>
      </c>
      <c r="F53" s="1" t="s">
        <v>95</v>
      </c>
      <c r="G53" s="1">
        <v>18962060</v>
      </c>
      <c r="I53" s="2">
        <v>316337.21000000002</v>
      </c>
      <c r="J53" s="1">
        <v>879087365</v>
      </c>
      <c r="K53" s="1" t="s">
        <v>96</v>
      </c>
      <c r="L53" s="1" t="str">
        <f>VLOOKUP(F53,[1]Sheet1!$F:$L,7,FALSE)</f>
        <v>YO32 2LL</v>
      </c>
      <c r="M53" s="1" t="str">
        <f>VLOOKUP(F53,[1]Sheet1!$F:$M,8,FALSE)</f>
        <v>SME</v>
      </c>
    </row>
    <row r="54" spans="1:13" x14ac:dyDescent="0.25">
      <c r="A54" s="1" t="s">
        <v>10</v>
      </c>
      <c r="B54" s="1" t="s">
        <v>11</v>
      </c>
      <c r="C54" s="3">
        <v>43008</v>
      </c>
      <c r="D54" s="1" t="s">
        <v>145</v>
      </c>
      <c r="E54" s="1" t="s">
        <v>136</v>
      </c>
      <c r="F54" s="1" t="s">
        <v>121</v>
      </c>
      <c r="G54" s="1">
        <v>18997819</v>
      </c>
      <c r="I54" s="2">
        <v>185762.55999999997</v>
      </c>
      <c r="K54" s="1" t="s">
        <v>122</v>
      </c>
      <c r="L54" s="1" t="str">
        <f>VLOOKUP(F54,[1]Sheet1!$F:$L,7,FALSE)</f>
        <v>YO1 7NP</v>
      </c>
      <c r="M54" s="1" t="str">
        <f>VLOOKUP(F54,[1]Sheet1!$F:$M,8,FALSE)</f>
        <v>SME</v>
      </c>
    </row>
    <row r="55" spans="1:13" x14ac:dyDescent="0.25">
      <c r="A55" s="1" t="s">
        <v>10</v>
      </c>
      <c r="B55" s="1" t="s">
        <v>11</v>
      </c>
      <c r="C55" s="3">
        <v>43008</v>
      </c>
      <c r="D55" s="1" t="s">
        <v>142</v>
      </c>
      <c r="E55" s="1" t="s">
        <v>136</v>
      </c>
      <c r="F55" s="1" t="s">
        <v>97</v>
      </c>
      <c r="G55" s="1">
        <v>18962062</v>
      </c>
      <c r="I55" s="2">
        <v>66014.009999999995</v>
      </c>
      <c r="K55" s="1" t="s">
        <v>98</v>
      </c>
      <c r="L55" s="1" t="str">
        <f>VLOOKUP(F55,[1]Sheet1!$F:$L,7,FALSE)</f>
        <v>YO62 6AR</v>
      </c>
      <c r="M55" s="1" t="str">
        <f>VLOOKUP(F55,[1]Sheet1!$F:$M,8,FALSE)</f>
        <v>SME</v>
      </c>
    </row>
    <row r="56" spans="1:13" x14ac:dyDescent="0.25">
      <c r="A56" s="1" t="s">
        <v>10</v>
      </c>
      <c r="B56" s="1" t="s">
        <v>11</v>
      </c>
      <c r="C56" s="3">
        <v>43008</v>
      </c>
      <c r="D56" s="1" t="s">
        <v>146</v>
      </c>
      <c r="E56" s="1" t="s">
        <v>136</v>
      </c>
      <c r="F56" s="1" t="s">
        <v>99</v>
      </c>
      <c r="G56" s="1">
        <v>18962064</v>
      </c>
      <c r="I56" s="2">
        <v>182724.65</v>
      </c>
      <c r="K56" s="1" t="s">
        <v>100</v>
      </c>
      <c r="L56" s="1" t="str">
        <f>VLOOKUP(F56,[1]Sheet1!$F:$L,7,FALSE)</f>
        <v>YO32 5UA</v>
      </c>
      <c r="M56" s="1" t="str">
        <f>VLOOKUP(F56,[1]Sheet1!$F:$M,8,FALSE)</f>
        <v>SME</v>
      </c>
    </row>
    <row r="57" spans="1:13" x14ac:dyDescent="0.25">
      <c r="A57" s="1" t="s">
        <v>10</v>
      </c>
      <c r="B57" s="1" t="s">
        <v>11</v>
      </c>
      <c r="C57" s="3">
        <v>43008</v>
      </c>
      <c r="D57" s="1" t="s">
        <v>147</v>
      </c>
      <c r="E57" s="1" t="s">
        <v>136</v>
      </c>
      <c r="F57" s="1" t="s">
        <v>101</v>
      </c>
      <c r="G57" s="1">
        <v>18962066</v>
      </c>
      <c r="I57" s="2">
        <v>88978.22</v>
      </c>
      <c r="K57" s="1" t="s">
        <v>102</v>
      </c>
      <c r="L57" s="1" t="str">
        <f>VLOOKUP(F57,[1]Sheet1!$F:$L,7,FALSE)</f>
        <v>YO23 3UA</v>
      </c>
      <c r="M57" s="1" t="str">
        <f>VLOOKUP(F57,[1]Sheet1!$F:$M,8,FALSE)</f>
        <v>SME</v>
      </c>
    </row>
    <row r="58" spans="1:13" x14ac:dyDescent="0.25">
      <c r="A58" s="1" t="s">
        <v>10</v>
      </c>
      <c r="B58" s="1" t="s">
        <v>11</v>
      </c>
      <c r="C58" s="3">
        <v>43008</v>
      </c>
      <c r="D58" s="1" t="s">
        <v>146</v>
      </c>
      <c r="E58" s="1" t="s">
        <v>136</v>
      </c>
      <c r="F58" s="1" t="s">
        <v>103</v>
      </c>
      <c r="G58" s="1">
        <v>18962068</v>
      </c>
      <c r="I58" s="2">
        <v>132137.16</v>
      </c>
      <c r="K58" s="1" t="s">
        <v>104</v>
      </c>
      <c r="L58" s="1" t="str">
        <f>VLOOKUP(F58,[1]Sheet1!$F:$L,7,FALSE)</f>
        <v>YO18 8BL</v>
      </c>
      <c r="M58" s="1" t="str">
        <f>VLOOKUP(F58,[1]Sheet1!$F:$M,8,FALSE)</f>
        <v>SME</v>
      </c>
    </row>
    <row r="59" spans="1:13" x14ac:dyDescent="0.25">
      <c r="A59" s="1" t="s">
        <v>10</v>
      </c>
      <c r="B59" s="1" t="s">
        <v>11</v>
      </c>
      <c r="C59" s="3">
        <v>43008</v>
      </c>
      <c r="D59" s="1" t="s">
        <v>148</v>
      </c>
      <c r="E59" s="1" t="s">
        <v>136</v>
      </c>
      <c r="F59" s="1" t="s">
        <v>58</v>
      </c>
      <c r="G59" s="1">
        <v>18962070</v>
      </c>
      <c r="I59" s="2">
        <v>41210.11</v>
      </c>
      <c r="K59" s="1" t="s">
        <v>106</v>
      </c>
      <c r="L59" s="1" t="str">
        <f>VLOOKUP(F59,[1]Sheet1!$F:$L,7,FALSE)</f>
        <v>YO8 4QH</v>
      </c>
      <c r="M59" s="1" t="str">
        <f>VLOOKUP(F59,[1]Sheet1!$F:$M,8,FALSE)</f>
        <v>SME</v>
      </c>
    </row>
    <row r="60" spans="1:13" x14ac:dyDescent="0.25">
      <c r="A60" s="1" t="s">
        <v>10</v>
      </c>
      <c r="B60" s="1" t="s">
        <v>11</v>
      </c>
      <c r="C60" s="3">
        <v>43008</v>
      </c>
      <c r="D60" s="1" t="s">
        <v>139</v>
      </c>
      <c r="E60" s="1" t="s">
        <v>136</v>
      </c>
      <c r="F60" s="1" t="s">
        <v>107</v>
      </c>
      <c r="G60" s="1">
        <v>18962074</v>
      </c>
      <c r="I60" s="2">
        <v>137172.26</v>
      </c>
      <c r="K60" s="1" t="s">
        <v>108</v>
      </c>
      <c r="L60" s="1" t="str">
        <f>VLOOKUP(F60,[1]Sheet1!$F:$L,7,FALSE)</f>
        <v>YO8 9NA</v>
      </c>
      <c r="M60" s="1" t="str">
        <f>VLOOKUP(F60,[1]Sheet1!$F:$M,8,FALSE)</f>
        <v>SME</v>
      </c>
    </row>
    <row r="61" spans="1:13" x14ac:dyDescent="0.25">
      <c r="A61" s="1" t="s">
        <v>10</v>
      </c>
      <c r="B61" s="1" t="s">
        <v>11</v>
      </c>
      <c r="C61" s="3">
        <v>43008</v>
      </c>
      <c r="D61" s="1" t="s">
        <v>105</v>
      </c>
      <c r="E61" s="1" t="s">
        <v>136</v>
      </c>
      <c r="F61" s="1" t="s">
        <v>62</v>
      </c>
      <c r="G61" s="1">
        <v>18962076</v>
      </c>
      <c r="I61" s="2">
        <v>36422.18</v>
      </c>
      <c r="K61" s="1" t="s">
        <v>109</v>
      </c>
      <c r="L61" s="1" t="str">
        <f>VLOOKUP(F61,[1]Sheet1!$F:$L,7,FALSE)</f>
        <v>LS25 6ED</v>
      </c>
      <c r="M61" s="1" t="str">
        <f>VLOOKUP(F61,[1]Sheet1!$F:$M,8,FALSE)</f>
        <v>SME</v>
      </c>
    </row>
    <row r="62" spans="1:13" x14ac:dyDescent="0.25">
      <c r="A62" s="1" t="s">
        <v>10</v>
      </c>
      <c r="B62" s="1" t="s">
        <v>11</v>
      </c>
      <c r="C62" s="3">
        <v>43008</v>
      </c>
      <c r="D62" s="1" t="s">
        <v>105</v>
      </c>
      <c r="E62" s="1" t="s">
        <v>136</v>
      </c>
      <c r="F62" s="1" t="s">
        <v>64</v>
      </c>
      <c r="G62" s="1">
        <v>18962078</v>
      </c>
      <c r="I62" s="2">
        <v>33471.33</v>
      </c>
      <c r="K62" s="1" t="s">
        <v>110</v>
      </c>
      <c r="L62" s="1" t="str">
        <f>VLOOKUP(F62,[1]Sheet1!$F:$L,7,FALSE)</f>
        <v>LS24 8HD</v>
      </c>
      <c r="M62" s="1" t="str">
        <f>VLOOKUP(F62,[1]Sheet1!$F:$M,8,FALSE)</f>
        <v>SME</v>
      </c>
    </row>
    <row r="63" spans="1:13" x14ac:dyDescent="0.25">
      <c r="A63" s="1" t="s">
        <v>10</v>
      </c>
      <c r="B63" s="1" t="s">
        <v>11</v>
      </c>
      <c r="C63" s="3">
        <v>43008</v>
      </c>
      <c r="D63" s="1" t="s">
        <v>149</v>
      </c>
      <c r="E63" s="1" t="s">
        <v>136</v>
      </c>
      <c r="F63" s="1" t="s">
        <v>111</v>
      </c>
      <c r="G63" s="1">
        <v>18962080</v>
      </c>
      <c r="I63" s="2">
        <v>115975.11</v>
      </c>
      <c r="K63" s="1" t="s">
        <v>112</v>
      </c>
      <c r="L63" s="1" t="str">
        <f>VLOOKUP(F63,[1]Sheet1!$F:$L,7,FALSE)</f>
        <v>YO10 5DE</v>
      </c>
      <c r="M63" s="1" t="str">
        <f>VLOOKUP(F63,[1]Sheet1!$F:$M,8,FALSE)</f>
        <v>SME</v>
      </c>
    </row>
    <row r="64" spans="1:13" x14ac:dyDescent="0.25">
      <c r="A64" s="1" t="s">
        <v>10</v>
      </c>
      <c r="B64" s="1" t="s">
        <v>11</v>
      </c>
      <c r="C64" s="3">
        <v>43008</v>
      </c>
      <c r="D64" s="1" t="s">
        <v>150</v>
      </c>
      <c r="E64" s="1" t="s">
        <v>136</v>
      </c>
      <c r="F64" s="1" t="s">
        <v>113</v>
      </c>
      <c r="G64" s="1">
        <v>18962082</v>
      </c>
      <c r="I64" s="2">
        <v>322858.14</v>
      </c>
      <c r="K64" s="1" t="s">
        <v>114</v>
      </c>
      <c r="L64" s="1" t="str">
        <f>VLOOKUP(F64,[1]Sheet1!$F:$L,7,FALSE)</f>
        <v>YO24 4HD</v>
      </c>
      <c r="M64" s="1" t="str">
        <f>VLOOKUP(F64,[1]Sheet1!$F:$M,8,FALSE)</f>
        <v>SME</v>
      </c>
    </row>
    <row r="66" spans="9:9" x14ac:dyDescent="0.25">
      <c r="I66" s="4"/>
    </row>
  </sheetData>
  <sheetProtection password="A27D" sheet="1" objects="1" scenarios="1"/>
  <conditionalFormatting sqref="K1:K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A3131. Expenditure Over Thresho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Zanna Brown</dc:creator>
  <cp:lastModifiedBy>Windows User</cp:lastModifiedBy>
  <dcterms:created xsi:type="dcterms:W3CDTF">2018-01-26T16:09:08Z</dcterms:created>
  <dcterms:modified xsi:type="dcterms:W3CDTF">2018-02-08T10:22:16Z</dcterms:modified>
</cp:coreProperties>
</file>